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ppbtp-my.sharepoint.com/personal/benoit_langard_oppbtp_fr/Documents/Document personnel/AMAP/Fleurs 2025/"/>
    </mc:Choice>
  </mc:AlternateContent>
  <xr:revisionPtr revIDLastSave="0" documentId="8_{5F4761EB-6481-4778-AC3B-745842087BB8}" xr6:coauthVersionLast="47" xr6:coauthVersionMax="47" xr10:uidLastSave="{00000000-0000-0000-0000-000000000000}"/>
  <workbookProtection workbookAlgorithmName="SHA-512" workbookHashValue="U3DYuJmdLTilyHXaeGjgpOQYaAzminrSqB4VlFO03bFG++Niun7NwQO+7sQWFYlQjniMwQciw8x250BJKVpJkw==" workbookSaltValue="X36YdPTocGepXpq+AdhqDQ==" workbookSpinCount="100000" lockStructure="1"/>
  <bookViews>
    <workbookView xWindow="28680" yWindow="-120" windowWidth="29040" windowHeight="15720" xr2:uid="{5E162BD7-2A12-4FFA-8CC8-77197BCD728B}"/>
  </bookViews>
  <sheets>
    <sheet name="Feuil1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24" i="1" l="1"/>
  <c r="AC23" i="1"/>
  <c r="AC22" i="1"/>
  <c r="AC21" i="1"/>
  <c r="AA25" i="1" l="1"/>
  <c r="AC33" i="1"/>
  <c r="AC31" i="1"/>
  <c r="AC32" i="1" s="1"/>
</calcChain>
</file>

<file path=xl/sharedStrings.xml><?xml version="1.0" encoding="utf-8"?>
<sst xmlns="http://schemas.openxmlformats.org/spreadsheetml/2006/main" count="60" uniqueCount="51">
  <si>
    <t>Ce contrat définit les conditions de l’échange entre l’Amapien du Panier Vanvéen et l’association Le chemin des fleurs.</t>
  </si>
  <si>
    <t>Nom :</t>
  </si>
  <si>
    <t>Courriel :</t>
  </si>
  <si>
    <t>Type de panier</t>
  </si>
  <si>
    <t>Prénom :</t>
  </si>
  <si>
    <t>Tel :</t>
  </si>
  <si>
    <t>Avril (météo)</t>
  </si>
  <si>
    <t>Date de livraison</t>
  </si>
  <si>
    <t>Type de Bouquet</t>
  </si>
  <si>
    <t>Total</t>
  </si>
  <si>
    <r>
      <t xml:space="preserve">Règlement par chèque </t>
    </r>
    <r>
      <rPr>
        <sz val="11"/>
        <color theme="1"/>
        <rFont val="Calibri"/>
        <family val="2"/>
        <scheme val="minor"/>
      </rPr>
      <t>à l’ordre de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i/>
        <sz val="11"/>
        <color theme="1"/>
        <rFont val="Calibri"/>
        <family val="2"/>
        <scheme val="minor"/>
      </rPr>
      <t>Le chemin des fleurs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à remettre avec </t>
    </r>
    <r>
      <rPr>
        <b/>
        <sz val="11"/>
        <color theme="1"/>
        <rFont val="Calibri"/>
        <family val="2"/>
        <scheme val="minor"/>
      </rPr>
      <t xml:space="preserve">le contrat dûment complété. </t>
    </r>
  </si>
  <si>
    <t xml:space="preserve">Nombre de chèque souhaité : </t>
  </si>
  <si>
    <t>N° :</t>
  </si>
  <si>
    <t xml:space="preserve">Montant: </t>
  </si>
  <si>
    <t xml:space="preserve">Chèque à tirer en Aout - Banque : </t>
  </si>
  <si>
    <t xml:space="preserve">Chèque à tirer en Mai - Banque : </t>
  </si>
  <si>
    <t xml:space="preserve">Chèque à tirer en Avril - Banque : </t>
  </si>
  <si>
    <t>Fait à :</t>
  </si>
  <si>
    <t xml:space="preserve">Le : </t>
  </si>
  <si>
    <t>/</t>
  </si>
  <si>
    <t>Vanves</t>
  </si>
  <si>
    <t xml:space="preserve">Signature : </t>
  </si>
  <si>
    <t>Bouquet Petit    (15€)</t>
  </si>
  <si>
    <t>Bouquet Emotion (25€)</t>
  </si>
  <si>
    <t>7 bouquets</t>
  </si>
  <si>
    <t>x 15€</t>
  </si>
  <si>
    <t>x 25€</t>
  </si>
  <si>
    <t>x 175€</t>
  </si>
  <si>
    <t>x 150€</t>
  </si>
  <si>
    <t>x 105€</t>
  </si>
  <si>
    <t>x 90€</t>
  </si>
  <si>
    <t>Bouquet champètre    (10€)</t>
  </si>
  <si>
    <t>Environ 20 fleurs dont roses
Hauteur de tige 30 à 40 cm</t>
  </si>
  <si>
    <t>Environ 15 fleurs dont roses
Hauteur de tige 20 à 30 cm</t>
  </si>
  <si>
    <r>
      <t xml:space="preserve">15 fleurs de 40 à 50 cm
</t>
    </r>
    <r>
      <rPr>
        <i/>
        <sz val="10"/>
        <color rgb="FFFF0000"/>
        <rFont val="Calibri"/>
        <family val="2"/>
        <scheme val="minor"/>
      </rPr>
      <t>Ni roses ni feuillage</t>
    </r>
  </si>
  <si>
    <t>Botte Champêtre,
prix mensuel :</t>
  </si>
  <si>
    <t>Bouquet PETIT,
prix mensuel :</t>
  </si>
  <si>
    <t>Bouquet EMOTION,
prix mensuel :</t>
  </si>
  <si>
    <t>08/04</t>
  </si>
  <si>
    <t>6 b JUILLET</t>
  </si>
  <si>
    <t>6 b AOUT</t>
  </si>
  <si>
    <t xml:space="preserve"> 06/05 ; 03/06 ; 01/07 ; 12/08 ; 09/09 ; 07/10 ; 04/11</t>
  </si>
  <si>
    <r>
      <t xml:space="preserve"> 06/05 ; 03/06 ; </t>
    </r>
    <r>
      <rPr>
        <b/>
        <sz val="11"/>
        <color theme="1"/>
        <rFont val="Calibri"/>
        <family val="2"/>
        <scheme val="minor"/>
      </rPr>
      <t>01/07</t>
    </r>
    <r>
      <rPr>
        <sz val="11"/>
        <color theme="1"/>
        <rFont val="Calibri"/>
        <family val="2"/>
        <scheme val="minor"/>
      </rPr>
      <t xml:space="preserve"> ; 09/09 ; 07/10 ; 04/11</t>
    </r>
  </si>
  <si>
    <r>
      <t xml:space="preserve"> 06/05 ; 03/06 ; </t>
    </r>
    <r>
      <rPr>
        <b/>
        <sz val="11"/>
        <color theme="1"/>
        <rFont val="Calibri"/>
        <family val="2"/>
        <scheme val="minor"/>
      </rPr>
      <t xml:space="preserve">12/08 </t>
    </r>
    <r>
      <rPr>
        <sz val="11"/>
        <color theme="1"/>
        <rFont val="Calibri"/>
        <family val="2"/>
        <scheme val="minor"/>
      </rPr>
      <t>; 09/09 ; 07/10 ; 04/11</t>
    </r>
  </si>
  <si>
    <r>
      <t xml:space="preserve">Les livraisons auront lieu en semaine impaire, les mardis (08 avril), 6 mai, 3 juin, 1er juillet, 12 août, 9 septembre, 7 octobre, 4 novembre 2025 de </t>
    </r>
    <r>
      <rPr>
        <b/>
        <sz val="11"/>
        <color theme="1"/>
        <rFont val="Calibri"/>
        <family val="2"/>
        <scheme val="minor"/>
      </rPr>
      <t xml:space="preserve">18h30 à 20 heures, </t>
    </r>
    <r>
      <rPr>
        <sz val="11"/>
        <color theme="1"/>
        <rFont val="Calibri"/>
        <family val="2"/>
        <scheme val="minor"/>
      </rPr>
      <t xml:space="preserve">au </t>
    </r>
    <r>
      <rPr>
        <b/>
        <sz val="11"/>
        <color theme="1"/>
        <rFont val="Calibri"/>
        <family val="2"/>
        <scheme val="minor"/>
      </rPr>
      <t xml:space="preserve">marché couvert de Vanves </t>
    </r>
    <r>
      <rPr>
        <sz val="11"/>
        <color theme="1"/>
        <rFont val="Calibri"/>
        <family val="2"/>
        <scheme val="minor"/>
      </rPr>
      <t>rue Antoine Fratacci, Vanves.</t>
    </r>
  </si>
  <si>
    <t>Les bouquets sont composés de mélange de fleurs de saison choisies
 au gré les récoltes et de l’inspiration de nos fleuristes.</t>
  </si>
  <si>
    <t xml:space="preserve">Ce contrat est un engagement pour 6 ou 7 livraisons. Une première livraison optionnelle pourra
  être envisagées si les conditions météorologiques le permettent en avril. </t>
  </si>
  <si>
    <t>x 84€</t>
  </si>
  <si>
    <t>x 72€</t>
  </si>
  <si>
    <t>x 12€</t>
  </si>
  <si>
    <t>(Règlement en un OU deux chèque ; plus un chèque pour avril qui ne sera tirés que si la livraison est honorée).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</si>
</sst>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€&quot;;[Red]\-#,##0\ &quot;€&quot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b/>
      <sz val="9.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Protection="1"/>
    <xf numFmtId="0" fontId="0" fillId="0" borderId="0" xfId="0" applyAlignment="1" applyProtection="1"/>
    <xf numFmtId="0" fontId="0" fillId="3" borderId="0" xfId="0" applyFill="1" applyProtection="1">
      <protection locked="0"/>
    </xf>
    <xf numFmtId="0" fontId="0" fillId="3" borderId="0" xfId="0" applyFill="1" applyAlignment="1" applyProtection="1">
      <alignment horizontal="center"/>
      <protection locked="0"/>
    </xf>
    <xf numFmtId="0" fontId="0" fillId="0" borderId="0" xfId="0" applyAlignment="1" applyProtection="1">
      <alignment horizontal="center"/>
    </xf>
    <xf numFmtId="0" fontId="3" fillId="0" borderId="0" xfId="0" applyFont="1" applyProtection="1"/>
    <xf numFmtId="0" fontId="0" fillId="0" borderId="7" xfId="0" applyBorder="1" applyAlignment="1" applyProtection="1">
      <alignment vertical="center"/>
    </xf>
    <xf numFmtId="0" fontId="0" fillId="0" borderId="0" xfId="0" applyAlignment="1" applyProtection="1">
      <alignment wrapText="1"/>
    </xf>
    <xf numFmtId="0" fontId="6" fillId="0" borderId="11" xfId="0" applyFont="1" applyBorder="1" applyAlignment="1" applyProtection="1">
      <alignment vertical="center" wrapText="1"/>
    </xf>
    <xf numFmtId="0" fontId="0" fillId="0" borderId="9" xfId="0" applyBorder="1" applyProtection="1"/>
    <xf numFmtId="0" fontId="0" fillId="0" borderId="2" xfId="0" applyBorder="1" applyProtection="1"/>
    <xf numFmtId="0" fontId="0" fillId="0" borderId="3" xfId="0" applyBorder="1" applyProtection="1"/>
    <xf numFmtId="0" fontId="8" fillId="0" borderId="0" xfId="0" applyFont="1" applyAlignment="1" applyProtection="1">
      <alignment horizontal="justify" vertical="center"/>
    </xf>
    <xf numFmtId="0" fontId="1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vertical="center"/>
    </xf>
    <xf numFmtId="0" fontId="4" fillId="0" borderId="0" xfId="0" applyFont="1" applyProtection="1"/>
    <xf numFmtId="0" fontId="1" fillId="0" borderId="0" xfId="0" applyFont="1" applyAlignment="1" applyProtection="1">
      <alignment horizontal="justify" vertical="center"/>
    </xf>
    <xf numFmtId="0" fontId="0" fillId="0" borderId="0" xfId="0" applyAlignment="1" applyProtection="1">
      <alignment horizontal="left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2" borderId="5" xfId="0" applyFont="1" applyFill="1" applyBorder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</xf>
    <xf numFmtId="6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center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0" fillId="2" borderId="0" xfId="0" applyFill="1" applyAlignment="1" applyProtection="1">
      <alignment horizontal="center"/>
      <protection locked="0"/>
    </xf>
    <xf numFmtId="6" fontId="10" fillId="0" borderId="4" xfId="0" applyNumberFormat="1" applyFont="1" applyBorder="1" applyAlignment="1" applyProtection="1">
      <alignment horizontal="center" vertical="center"/>
    </xf>
    <xf numFmtId="6" fontId="10" fillId="0" borderId="5" xfId="0" applyNumberFormat="1" applyFont="1" applyBorder="1" applyAlignment="1" applyProtection="1">
      <alignment horizontal="center" vertical="center"/>
    </xf>
    <xf numFmtId="6" fontId="10" fillId="0" borderId="6" xfId="0" applyNumberFormat="1" applyFont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49" fontId="0" fillId="0" borderId="4" xfId="0" applyNumberFormat="1" applyBorder="1" applyAlignment="1" applyProtection="1">
      <alignment horizontal="center" wrapText="1"/>
    </xf>
    <xf numFmtId="49" fontId="0" fillId="0" borderId="5" xfId="0" applyNumberFormat="1" applyBorder="1" applyAlignment="1" applyProtection="1">
      <alignment horizontal="center" wrapText="1"/>
    </xf>
    <xf numFmtId="49" fontId="0" fillId="0" borderId="6" xfId="0" applyNumberFormat="1" applyBorder="1" applyAlignment="1" applyProtection="1">
      <alignment horizontal="center" wrapText="1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9" fillId="0" borderId="1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0" fillId="0" borderId="0" xfId="0" applyFont="1" applyFill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wrapText="1"/>
    </xf>
    <xf numFmtId="0" fontId="0" fillId="0" borderId="4" xfId="0" applyBorder="1" applyAlignment="1" applyProtection="1">
      <alignment horizontal="center" wrapText="1"/>
    </xf>
    <xf numFmtId="0" fontId="0" fillId="0" borderId="5" xfId="0" applyBorder="1" applyAlignment="1" applyProtection="1">
      <alignment horizontal="center" wrapText="1"/>
    </xf>
    <xf numFmtId="0" fontId="0" fillId="0" borderId="7" xfId="0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 wrapText="1"/>
    </xf>
    <xf numFmtId="6" fontId="0" fillId="0" borderId="10" xfId="0" applyNumberFormat="1" applyBorder="1" applyAlignment="1" applyProtection="1">
      <alignment horizontal="center" vertical="center"/>
    </xf>
    <xf numFmtId="6" fontId="0" fillId="0" borderId="8" xfId="0" applyNumberForma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center" vertical="center" wrapText="1"/>
    </xf>
    <xf numFmtId="6" fontId="12" fillId="0" borderId="1" xfId="0" applyNumberFormat="1" applyFont="1" applyBorder="1" applyAlignment="1" applyProtection="1">
      <alignment horizontal="center"/>
    </xf>
    <xf numFmtId="0" fontId="12" fillId="0" borderId="1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jpeg"/><Relationship Id="rId1" Type="http://schemas.openxmlformats.org/officeDocument/2006/relationships/image" Target="../media/image1.jpeg"/><Relationship Id="rId4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0</xdr:row>
      <xdr:rowOff>25400</xdr:rowOff>
    </xdr:from>
    <xdr:to>
      <xdr:col>8</xdr:col>
      <xdr:colOff>152400</xdr:colOff>
      <xdr:row>5</xdr:row>
      <xdr:rowOff>0</xdr:rowOff>
    </xdr:to>
    <xdr:pic>
      <xdr:nvPicPr>
        <xdr:cNvPr id="14" name="Image 13">
          <a:extLst>
            <a:ext uri="{FF2B5EF4-FFF2-40B4-BE49-F238E27FC236}">
              <a16:creationId xmlns:a16="http://schemas.microsoft.com/office/drawing/2014/main" id="{3EECF47B-C8F2-48BD-8CD4-BE2024B0F2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350" y="25400"/>
          <a:ext cx="18732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95250</xdr:colOff>
      <xdr:row>0</xdr:row>
      <xdr:rowOff>0</xdr:rowOff>
    </xdr:from>
    <xdr:to>
      <xdr:col>29</xdr:col>
      <xdr:colOff>241300</xdr:colOff>
      <xdr:row>4</xdr:row>
      <xdr:rowOff>171450</xdr:rowOff>
    </xdr:to>
    <xdr:pic>
      <xdr:nvPicPr>
        <xdr:cNvPr id="15" name="image2.jpg">
          <a:extLst>
            <a:ext uri="{FF2B5EF4-FFF2-40B4-BE49-F238E27FC236}">
              <a16:creationId xmlns:a16="http://schemas.microsoft.com/office/drawing/2014/main" id="{5CCC0479-0F4D-4856-A479-3A1AB7B88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1200" y="0"/>
          <a:ext cx="889000" cy="908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123581</xdr:colOff>
      <xdr:row>0</xdr:row>
      <xdr:rowOff>1221</xdr:rowOff>
    </xdr:from>
    <xdr:to>
      <xdr:col>26</xdr:col>
      <xdr:colOff>174381</xdr:colOff>
      <xdr:row>5</xdr:row>
      <xdr:rowOff>10746</xdr:rowOff>
    </xdr:to>
    <xdr:sp macro="" textlink="">
      <xdr:nvSpPr>
        <xdr:cNvPr id="16" name="ZoneTexte 15">
          <a:extLst>
            <a:ext uri="{FF2B5EF4-FFF2-40B4-BE49-F238E27FC236}">
              <a16:creationId xmlns:a16="http://schemas.microsoft.com/office/drawing/2014/main" id="{D948D0D0-F0B6-4FB7-8301-7D2D34DAC015}"/>
            </a:ext>
          </a:extLst>
        </xdr:cNvPr>
        <xdr:cNvSpPr txBox="1"/>
      </xdr:nvSpPr>
      <xdr:spPr>
        <a:xfrm>
          <a:off x="2101850" y="1221"/>
          <a:ext cx="3963377" cy="9253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200" b="1"/>
            <a:t>Association Le chemin des fleurs</a:t>
          </a:r>
        </a:p>
        <a:p>
          <a:pPr algn="ctr"/>
          <a:r>
            <a:rPr lang="fr-FR" sz="600"/>
            <a:t> </a:t>
          </a:r>
        </a:p>
        <a:p>
          <a:pPr algn="ctr"/>
          <a:r>
            <a:rPr lang="fr-FR" sz="1200" b="1" i="1"/>
            <a:t>- Contrat d’Adhésion 2025 - </a:t>
          </a:r>
        </a:p>
        <a:p>
          <a:pPr algn="ctr"/>
          <a:r>
            <a:rPr lang="fr-FR" sz="700" b="1">
              <a:solidFill>
                <a:schemeClr val="accent6"/>
              </a:solidFill>
            </a:rPr>
            <a:t>  </a:t>
          </a:r>
          <a:br>
            <a:rPr lang="fr-FR" sz="300" b="1">
              <a:solidFill>
                <a:schemeClr val="accent6"/>
              </a:solidFill>
            </a:rPr>
          </a:br>
          <a:r>
            <a:rPr lang="fr-FR" sz="1600" b="1">
              <a:solidFill>
                <a:schemeClr val="accent6"/>
              </a:solidFill>
            </a:rPr>
            <a:t>ABONNEMENT BOUQUETS AMAPIEN</a:t>
          </a:r>
        </a:p>
      </xdr:txBody>
    </xdr:sp>
    <xdr:clientData/>
  </xdr:twoCellAnchor>
  <xdr:twoCellAnchor editAs="oneCell">
    <xdr:from>
      <xdr:col>4</xdr:col>
      <xdr:colOff>43962</xdr:colOff>
      <xdr:row>12</xdr:row>
      <xdr:rowOff>0</xdr:rowOff>
    </xdr:from>
    <xdr:to>
      <xdr:col>8</xdr:col>
      <xdr:colOff>219808</xdr:colOff>
      <xdr:row>12</xdr:row>
      <xdr:rowOff>1131521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4E845F1A-7032-4CAB-A50B-9C2422236B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30116" y="2601058"/>
          <a:ext cx="1131521" cy="1134696"/>
        </a:xfrm>
        <a:prstGeom prst="rect">
          <a:avLst/>
        </a:prstGeom>
      </xdr:spPr>
    </xdr:pic>
    <xdr:clientData/>
  </xdr:twoCellAnchor>
  <xdr:oneCellAnchor>
    <xdr:from>
      <xdr:col>22</xdr:col>
      <xdr:colOff>87923</xdr:colOff>
      <xdr:row>12</xdr:row>
      <xdr:rowOff>0</xdr:rowOff>
    </xdr:from>
    <xdr:ext cx="1130638" cy="1150327"/>
    <xdr:pic>
      <xdr:nvPicPr>
        <xdr:cNvPr id="8" name="Image 7">
          <a:extLst>
            <a:ext uri="{FF2B5EF4-FFF2-40B4-BE49-F238E27FC236}">
              <a16:creationId xmlns:a16="http://schemas.microsoft.com/office/drawing/2014/main" id="{87493333-C89B-4B11-8259-914846BDBF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304448" y="2581275"/>
          <a:ext cx="1130638" cy="1150327"/>
        </a:xfrm>
        <a:prstGeom prst="rect">
          <a:avLst/>
        </a:prstGeom>
      </xdr:spPr>
    </xdr:pic>
    <xdr:clientData/>
  </xdr:oneCellAnchor>
  <xdr:oneCellAnchor>
    <xdr:from>
      <xdr:col>12</xdr:col>
      <xdr:colOff>256444</xdr:colOff>
      <xdr:row>12</xdr:row>
      <xdr:rowOff>1</xdr:rowOff>
    </xdr:from>
    <xdr:ext cx="1151304" cy="1152686"/>
    <xdr:pic>
      <xdr:nvPicPr>
        <xdr:cNvPr id="9" name="Image 8">
          <a:extLst>
            <a:ext uri="{FF2B5EF4-FFF2-40B4-BE49-F238E27FC236}">
              <a16:creationId xmlns:a16="http://schemas.microsoft.com/office/drawing/2014/main" id="{C2272B76-18AD-439E-B993-810973CACE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952752" y="2601059"/>
          <a:ext cx="1151304" cy="115268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25400</xdr:rowOff>
    </xdr:from>
    <xdr:to>
      <xdr:col>2</xdr:col>
      <xdr:colOff>349250</xdr:colOff>
      <xdr:row>5</xdr:row>
      <xdr:rowOff>0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CC036068-409A-4E25-B1EC-3E7D87778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400"/>
          <a:ext cx="18732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298450</xdr:colOff>
      <xdr:row>0</xdr:row>
      <xdr:rowOff>0</xdr:rowOff>
    </xdr:from>
    <xdr:to>
      <xdr:col>8</xdr:col>
      <xdr:colOff>425450</xdr:colOff>
      <xdr:row>4</xdr:row>
      <xdr:rowOff>171450</xdr:rowOff>
    </xdr:to>
    <xdr:pic>
      <xdr:nvPicPr>
        <xdr:cNvPr id="7" name="image2.jpg">
          <a:extLst>
            <a:ext uri="{FF2B5EF4-FFF2-40B4-BE49-F238E27FC236}">
              <a16:creationId xmlns:a16="http://schemas.microsoft.com/office/drawing/2014/main" id="{551EA276-E1A6-4B83-976F-43FA18464B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2450" y="0"/>
          <a:ext cx="889000" cy="908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685800</xdr:colOff>
      <xdr:row>0</xdr:row>
      <xdr:rowOff>63500</xdr:rowOff>
    </xdr:from>
    <xdr:to>
      <xdr:col>6</xdr:col>
      <xdr:colOff>641350</xdr:colOff>
      <xdr:row>5</xdr:row>
      <xdr:rowOff>69850</xdr:rowOff>
    </xdr:to>
    <xdr:sp macro="" textlink="">
      <xdr:nvSpPr>
        <xdr:cNvPr id="8" name="ZoneTexte 7">
          <a:extLst>
            <a:ext uri="{FF2B5EF4-FFF2-40B4-BE49-F238E27FC236}">
              <a16:creationId xmlns:a16="http://schemas.microsoft.com/office/drawing/2014/main" id="{18FD24CC-B9E1-44BC-BA8B-88DD5F69291A}"/>
            </a:ext>
          </a:extLst>
        </xdr:cNvPr>
        <xdr:cNvSpPr txBox="1"/>
      </xdr:nvSpPr>
      <xdr:spPr>
        <a:xfrm>
          <a:off x="1447800" y="63500"/>
          <a:ext cx="3765550" cy="927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100" b="1"/>
            <a:t>Association Le chemin des fleurs</a:t>
          </a:r>
        </a:p>
        <a:p>
          <a:pPr algn="ctr"/>
          <a:r>
            <a:rPr lang="fr-FR" sz="500"/>
            <a:t> </a:t>
          </a:r>
        </a:p>
        <a:p>
          <a:pPr algn="ctr"/>
          <a:r>
            <a:rPr lang="fr-FR" sz="1100" b="1" i="1"/>
            <a:t>- Contrat d’Adhésion 2024 - </a:t>
          </a:r>
        </a:p>
        <a:p>
          <a:pPr algn="ctr"/>
          <a:r>
            <a:rPr lang="fr-FR" sz="600" b="1">
              <a:solidFill>
                <a:schemeClr val="accent6"/>
              </a:solidFill>
            </a:rPr>
            <a:t>  </a:t>
          </a:r>
          <a:br>
            <a:rPr lang="fr-FR" sz="200" b="1">
              <a:solidFill>
                <a:schemeClr val="accent6"/>
              </a:solidFill>
            </a:rPr>
          </a:br>
          <a:r>
            <a:rPr lang="fr-FR" sz="1400" b="1">
              <a:solidFill>
                <a:schemeClr val="accent6"/>
              </a:solidFill>
            </a:rPr>
            <a:t>ABONNEMENT BOUQUETS AMAPIEN</a:t>
          </a:r>
        </a:p>
      </xdr:txBody>
    </xdr:sp>
    <xdr:clientData/>
  </xdr:twoCellAnchor>
  <xdr:twoCellAnchor>
    <xdr:from>
      <xdr:col>0</xdr:col>
      <xdr:colOff>368300</xdr:colOff>
      <xdr:row>12</xdr:row>
      <xdr:rowOff>88900</xdr:rowOff>
    </xdr:from>
    <xdr:to>
      <xdr:col>3</xdr:col>
      <xdr:colOff>228600</xdr:colOff>
      <xdr:row>18</xdr:row>
      <xdr:rowOff>101600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258E83A3-D5DD-4B42-9E45-0E7EAA28D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300" y="2298700"/>
          <a:ext cx="2146300" cy="1117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152400</xdr:colOff>
      <xdr:row>12</xdr:row>
      <xdr:rowOff>76200</xdr:rowOff>
    </xdr:from>
    <xdr:to>
      <xdr:col>8</xdr:col>
      <xdr:colOff>152400</xdr:colOff>
      <xdr:row>18</xdr:row>
      <xdr:rowOff>107950</xdr:rowOff>
    </xdr:to>
    <xdr:pic>
      <xdr:nvPicPr>
        <xdr:cNvPr id="10" name="Image 5">
          <a:extLst>
            <a:ext uri="{FF2B5EF4-FFF2-40B4-BE49-F238E27FC236}">
              <a16:creationId xmlns:a16="http://schemas.microsoft.com/office/drawing/2014/main" id="{AE651076-C822-4FC1-A41C-48D3B33F21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00" y="2286000"/>
          <a:ext cx="2286000" cy="1136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8E91A-FBEA-4526-8749-39DE779C2220}">
  <dimension ref="B5:AX36"/>
  <sheetViews>
    <sheetView showZeros="0" tabSelected="1" view="pageLayout" zoomScale="130" zoomScaleNormal="100" zoomScalePageLayoutView="130" workbookViewId="0">
      <selection activeCell="X29" sqref="X29:Z29"/>
    </sheetView>
  </sheetViews>
  <sheetFormatPr baseColWidth="10" defaultRowHeight="14.5" x14ac:dyDescent="0.35"/>
  <cols>
    <col min="1" max="1" width="1.54296875" style="1" customWidth="1"/>
    <col min="2" max="6" width="2.26953125" style="1" customWidth="1"/>
    <col min="7" max="8" width="4.36328125" style="1" customWidth="1"/>
    <col min="9" max="10" width="3.36328125" style="1" customWidth="1"/>
    <col min="11" max="16" width="4.6328125" style="1" customWidth="1"/>
    <col min="17" max="28" width="2.81640625" style="1" customWidth="1"/>
    <col min="29" max="30" width="4" style="1" customWidth="1"/>
    <col min="31" max="31" width="1.54296875" style="1" customWidth="1"/>
    <col min="32" max="34" width="3.54296875" style="1" customWidth="1"/>
    <col min="35" max="35" width="10.54296875" style="1" customWidth="1"/>
    <col min="36" max="44" width="3.54296875" style="1" customWidth="1"/>
    <col min="45" max="16384" width="10.90625" style="1"/>
  </cols>
  <sheetData>
    <row r="5" spans="2:33" x14ac:dyDescent="0.35">
      <c r="Z5" s="6">
        <v>1</v>
      </c>
    </row>
    <row r="6" spans="2:33" ht="10" customHeight="1" x14ac:dyDescent="0.35">
      <c r="Z6" s="6">
        <v>2</v>
      </c>
    </row>
    <row r="7" spans="2:33" ht="18.5" customHeight="1" x14ac:dyDescent="0.35">
      <c r="B7" s="49" t="s">
        <v>0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</row>
    <row r="8" spans="2:33" x14ac:dyDescent="0.35">
      <c r="B8" s="24" t="s">
        <v>1</v>
      </c>
      <c r="C8" s="24"/>
      <c r="D8" s="24"/>
      <c r="E8" s="24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24" t="s">
        <v>4</v>
      </c>
      <c r="R8" s="24"/>
      <c r="S8" s="24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2"/>
      <c r="AF8" s="2"/>
      <c r="AG8" s="2"/>
    </row>
    <row r="9" spans="2:33" x14ac:dyDescent="0.35">
      <c r="B9" s="24" t="s">
        <v>2</v>
      </c>
      <c r="C9" s="24"/>
      <c r="D9" s="24"/>
      <c r="E9" s="24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24" t="s">
        <v>5</v>
      </c>
      <c r="R9" s="24"/>
      <c r="S9" s="24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</row>
    <row r="10" spans="2:33" ht="6" customHeight="1" x14ac:dyDescent="0.35"/>
    <row r="11" spans="2:33" ht="33.5" customHeight="1" x14ac:dyDescent="0.35">
      <c r="B11" s="58" t="s">
        <v>35</v>
      </c>
      <c r="C11" s="59"/>
      <c r="D11" s="59"/>
      <c r="E11" s="59"/>
      <c r="F11" s="59"/>
      <c r="G11" s="59"/>
      <c r="H11" s="59"/>
      <c r="I11" s="59"/>
      <c r="J11" s="60">
        <v>12</v>
      </c>
      <c r="K11" s="61"/>
      <c r="L11" s="58" t="s">
        <v>36</v>
      </c>
      <c r="M11" s="59"/>
      <c r="N11" s="59"/>
      <c r="O11" s="59"/>
      <c r="P11" s="59"/>
      <c r="Q11" s="60">
        <v>15</v>
      </c>
      <c r="R11" s="60"/>
      <c r="S11" s="61"/>
      <c r="T11" s="7"/>
      <c r="U11" s="59" t="s">
        <v>37</v>
      </c>
      <c r="V11" s="59"/>
      <c r="W11" s="59"/>
      <c r="X11" s="59"/>
      <c r="Y11" s="59"/>
      <c r="Z11" s="59"/>
      <c r="AA11" s="59"/>
      <c r="AB11" s="59"/>
      <c r="AC11" s="60">
        <v>25</v>
      </c>
      <c r="AD11" s="61"/>
    </row>
    <row r="12" spans="2:33" s="8" customFormat="1" ht="35.5" customHeight="1" x14ac:dyDescent="0.35">
      <c r="B12" s="62" t="s">
        <v>34</v>
      </c>
      <c r="C12" s="63"/>
      <c r="D12" s="63"/>
      <c r="E12" s="63"/>
      <c r="F12" s="63"/>
      <c r="G12" s="63"/>
      <c r="H12" s="63"/>
      <c r="I12" s="63"/>
      <c r="J12" s="63"/>
      <c r="K12" s="64"/>
      <c r="L12" s="63" t="s">
        <v>33</v>
      </c>
      <c r="M12" s="63"/>
      <c r="N12" s="63"/>
      <c r="O12" s="63"/>
      <c r="P12" s="63"/>
      <c r="Q12" s="63"/>
      <c r="R12" s="63"/>
      <c r="S12" s="64"/>
      <c r="T12" s="9"/>
      <c r="U12" s="63" t="s">
        <v>32</v>
      </c>
      <c r="V12" s="63"/>
      <c r="W12" s="63"/>
      <c r="X12" s="63"/>
      <c r="Y12" s="63"/>
      <c r="Z12" s="63"/>
      <c r="AA12" s="63"/>
      <c r="AB12" s="63"/>
      <c r="AC12" s="63"/>
      <c r="AD12" s="64"/>
    </row>
    <row r="13" spans="2:33" ht="93" customHeight="1" x14ac:dyDescent="0.35">
      <c r="B13" s="10"/>
      <c r="C13" s="11"/>
      <c r="D13" s="11"/>
      <c r="E13" s="11"/>
      <c r="F13" s="11"/>
      <c r="G13" s="11"/>
      <c r="H13" s="11"/>
      <c r="I13" s="11"/>
      <c r="J13" s="11"/>
      <c r="K13" s="12"/>
      <c r="L13" s="11"/>
      <c r="M13" s="11"/>
      <c r="N13" s="11"/>
      <c r="O13" s="11"/>
      <c r="P13" s="11"/>
      <c r="Q13" s="11"/>
      <c r="R13" s="11"/>
      <c r="S13" s="11"/>
      <c r="T13" s="10"/>
      <c r="U13" s="11"/>
      <c r="V13" s="11"/>
      <c r="W13" s="11"/>
      <c r="X13" s="11"/>
      <c r="Y13" s="11"/>
      <c r="Z13" s="11"/>
      <c r="AA13" s="11"/>
      <c r="AB13" s="11"/>
      <c r="AC13" s="11"/>
      <c r="AD13" s="12"/>
    </row>
    <row r="14" spans="2:33" ht="29.5" customHeight="1" x14ac:dyDescent="0.35">
      <c r="B14" s="50" t="s">
        <v>45</v>
      </c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</row>
    <row r="15" spans="2:33" ht="32" customHeight="1" x14ac:dyDescent="0.35">
      <c r="B15" s="51" t="s">
        <v>46</v>
      </c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</row>
    <row r="16" spans="2:33" ht="2.5" customHeight="1" x14ac:dyDescent="0.35">
      <c r="B16" s="13"/>
    </row>
    <row r="17" spans="2:50" ht="45.5" customHeight="1" x14ac:dyDescent="0.35">
      <c r="B17" s="53" t="s">
        <v>44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</row>
    <row r="18" spans="2:50" ht="8" customHeight="1" x14ac:dyDescent="0.3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</row>
    <row r="19" spans="2:50" x14ac:dyDescent="0.35">
      <c r="B19" s="43" t="s">
        <v>3</v>
      </c>
      <c r="C19" s="43"/>
      <c r="D19" s="43"/>
      <c r="E19" s="43"/>
      <c r="F19" s="43"/>
      <c r="G19" s="44" t="s">
        <v>7</v>
      </c>
      <c r="H19" s="44"/>
      <c r="I19" s="44"/>
      <c r="J19" s="44"/>
      <c r="K19" s="44"/>
      <c r="L19" s="44"/>
      <c r="M19" s="44"/>
      <c r="N19" s="44"/>
      <c r="O19" s="44"/>
      <c r="P19" s="44"/>
      <c r="Q19" s="45" t="s">
        <v>8</v>
      </c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7"/>
      <c r="AC19" s="67" t="s">
        <v>9</v>
      </c>
      <c r="AD19" s="68"/>
    </row>
    <row r="20" spans="2:50" s="15" customFormat="1" ht="39" customHeight="1" x14ac:dyDescent="0.35">
      <c r="B20" s="43"/>
      <c r="C20" s="43"/>
      <c r="D20" s="43"/>
      <c r="E20" s="43"/>
      <c r="F20" s="43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8" t="s">
        <v>31</v>
      </c>
      <c r="R20" s="48"/>
      <c r="S20" s="48"/>
      <c r="T20" s="48"/>
      <c r="U20" s="48" t="s">
        <v>22</v>
      </c>
      <c r="V20" s="48"/>
      <c r="W20" s="48"/>
      <c r="X20" s="48"/>
      <c r="Y20" s="48" t="s">
        <v>23</v>
      </c>
      <c r="Z20" s="48"/>
      <c r="AA20" s="48"/>
      <c r="AB20" s="48"/>
      <c r="AC20" s="69"/>
      <c r="AD20" s="70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</row>
    <row r="21" spans="2:50" ht="14.5" customHeight="1" x14ac:dyDescent="0.35">
      <c r="B21" s="55" t="s">
        <v>24</v>
      </c>
      <c r="C21" s="55"/>
      <c r="D21" s="55"/>
      <c r="E21" s="55"/>
      <c r="F21" s="55"/>
      <c r="G21" s="56" t="s">
        <v>41</v>
      </c>
      <c r="H21" s="57"/>
      <c r="I21" s="57"/>
      <c r="J21" s="57"/>
      <c r="K21" s="57"/>
      <c r="L21" s="57"/>
      <c r="M21" s="57"/>
      <c r="N21" s="57"/>
      <c r="O21" s="57"/>
      <c r="P21" s="57"/>
      <c r="Q21" s="41"/>
      <c r="R21" s="42"/>
      <c r="S21" s="36" t="s">
        <v>47</v>
      </c>
      <c r="T21" s="37"/>
      <c r="U21" s="41"/>
      <c r="V21" s="42"/>
      <c r="W21" s="36" t="s">
        <v>29</v>
      </c>
      <c r="X21" s="37"/>
      <c r="Y21" s="41"/>
      <c r="Z21" s="42"/>
      <c r="AA21" s="36" t="s">
        <v>27</v>
      </c>
      <c r="AB21" s="37"/>
      <c r="AC21" s="65">
        <f>7*((Q21*J$11)+(U21*Q$11)+(Y21*AC$11))</f>
        <v>0</v>
      </c>
      <c r="AD21" s="66"/>
    </row>
    <row r="22" spans="2:50" x14ac:dyDescent="0.35">
      <c r="B22" s="55" t="s">
        <v>39</v>
      </c>
      <c r="C22" s="55"/>
      <c r="D22" s="55"/>
      <c r="E22" s="55"/>
      <c r="F22" s="55"/>
      <c r="G22" s="56" t="s">
        <v>42</v>
      </c>
      <c r="H22" s="57"/>
      <c r="I22" s="57"/>
      <c r="J22" s="57"/>
      <c r="K22" s="57"/>
      <c r="L22" s="57"/>
      <c r="M22" s="57"/>
      <c r="N22" s="57"/>
      <c r="O22" s="57"/>
      <c r="P22" s="57"/>
      <c r="Q22" s="41"/>
      <c r="R22" s="42"/>
      <c r="S22" s="36" t="s">
        <v>48</v>
      </c>
      <c r="T22" s="37"/>
      <c r="U22" s="41"/>
      <c r="V22" s="42"/>
      <c r="W22" s="36" t="s">
        <v>30</v>
      </c>
      <c r="X22" s="37"/>
      <c r="Y22" s="41"/>
      <c r="Z22" s="42"/>
      <c r="AA22" s="36" t="s">
        <v>28</v>
      </c>
      <c r="AB22" s="37"/>
      <c r="AC22" s="65">
        <f>6*((Q22*J$11)+(U22*Q$11)+(Y22*AC$11))</f>
        <v>0</v>
      </c>
      <c r="AD22" s="66"/>
    </row>
    <row r="23" spans="2:50" x14ac:dyDescent="0.35">
      <c r="B23" s="55" t="s">
        <v>40</v>
      </c>
      <c r="C23" s="55"/>
      <c r="D23" s="55"/>
      <c r="E23" s="55"/>
      <c r="F23" s="55"/>
      <c r="G23" s="56" t="s">
        <v>43</v>
      </c>
      <c r="H23" s="57"/>
      <c r="I23" s="57"/>
      <c r="J23" s="57"/>
      <c r="K23" s="57"/>
      <c r="L23" s="57"/>
      <c r="M23" s="57"/>
      <c r="N23" s="57"/>
      <c r="O23" s="57"/>
      <c r="P23" s="57"/>
      <c r="Q23" s="41"/>
      <c r="R23" s="42"/>
      <c r="S23" s="36" t="s">
        <v>48</v>
      </c>
      <c r="T23" s="37"/>
      <c r="U23" s="41"/>
      <c r="V23" s="42"/>
      <c r="W23" s="36" t="s">
        <v>30</v>
      </c>
      <c r="X23" s="37"/>
      <c r="Y23" s="41"/>
      <c r="Z23" s="42"/>
      <c r="AA23" s="36" t="s">
        <v>28</v>
      </c>
      <c r="AB23" s="37"/>
      <c r="AC23" s="65">
        <f>6*((Q23*J$11)+(U23*Q$11)+(Y23*AC$11))</f>
        <v>0</v>
      </c>
      <c r="AD23" s="66"/>
    </row>
    <row r="24" spans="2:50" x14ac:dyDescent="0.35">
      <c r="B24" s="55" t="s">
        <v>6</v>
      </c>
      <c r="C24" s="55"/>
      <c r="D24" s="55"/>
      <c r="E24" s="55"/>
      <c r="F24" s="55"/>
      <c r="G24" s="38" t="s">
        <v>38</v>
      </c>
      <c r="H24" s="39"/>
      <c r="I24" s="39"/>
      <c r="J24" s="39"/>
      <c r="K24" s="39"/>
      <c r="L24" s="39"/>
      <c r="M24" s="39"/>
      <c r="N24" s="39"/>
      <c r="O24" s="39"/>
      <c r="P24" s="40"/>
      <c r="Q24" s="41"/>
      <c r="R24" s="42"/>
      <c r="S24" s="36" t="s">
        <v>49</v>
      </c>
      <c r="T24" s="37"/>
      <c r="U24" s="41"/>
      <c r="V24" s="42"/>
      <c r="W24" s="36" t="s">
        <v>25</v>
      </c>
      <c r="X24" s="37"/>
      <c r="Y24" s="41"/>
      <c r="Z24" s="42"/>
      <c r="AA24" s="36" t="s">
        <v>26</v>
      </c>
      <c r="AB24" s="37"/>
      <c r="AC24" s="65">
        <f>1*((Q24*J$11)+(U24*Q$11)+(Y24*AC$11))</f>
        <v>0</v>
      </c>
      <c r="AD24" s="66"/>
    </row>
    <row r="25" spans="2:50" ht="20" customHeight="1" x14ac:dyDescent="0.35">
      <c r="B25" s="32" t="s">
        <v>9</v>
      </c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4"/>
      <c r="R25" s="34"/>
      <c r="S25" s="34"/>
      <c r="T25" s="34"/>
      <c r="U25" s="34"/>
      <c r="V25" s="34"/>
      <c r="W25" s="34"/>
      <c r="X25" s="34"/>
      <c r="Y25" s="34"/>
      <c r="Z25" s="35"/>
      <c r="AA25" s="29">
        <f>SUM(AC21:AD24)</f>
        <v>0</v>
      </c>
      <c r="AB25" s="30"/>
      <c r="AC25" s="30"/>
      <c r="AD25" s="31"/>
    </row>
    <row r="26" spans="2:50" ht="12" customHeight="1" x14ac:dyDescent="0.35"/>
    <row r="27" spans="2:50" x14ac:dyDescent="0.35">
      <c r="B27" s="27" t="s">
        <v>10</v>
      </c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</row>
    <row r="28" spans="2:50" ht="14.5" customHeight="1" x14ac:dyDescent="0.35">
      <c r="B28" s="74" t="s">
        <v>50</v>
      </c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</row>
    <row r="29" spans="2:50" x14ac:dyDescent="0.35">
      <c r="N29" s="1" t="s">
        <v>11</v>
      </c>
      <c r="X29" s="28">
        <v>2</v>
      </c>
      <c r="Y29" s="28"/>
      <c r="Z29" s="28"/>
    </row>
    <row r="30" spans="2:50" ht="11" customHeight="1" x14ac:dyDescent="0.35"/>
    <row r="31" spans="2:50" x14ac:dyDescent="0.35">
      <c r="B31" s="26" t="s">
        <v>15</v>
      </c>
      <c r="C31" s="26"/>
      <c r="D31" s="26"/>
      <c r="E31" s="26"/>
      <c r="F31" s="26"/>
      <c r="G31" s="26"/>
      <c r="H31" s="26"/>
      <c r="I31" s="26"/>
      <c r="J31" s="19"/>
      <c r="K31" s="20"/>
      <c r="L31" s="20"/>
      <c r="M31" s="20"/>
      <c r="N31" s="20"/>
      <c r="O31" s="21"/>
      <c r="P31" s="16" t="s">
        <v>12</v>
      </c>
      <c r="Q31" s="71"/>
      <c r="R31" s="71"/>
      <c r="S31" s="71"/>
      <c r="T31" s="71"/>
      <c r="U31" s="71"/>
      <c r="V31" s="71"/>
      <c r="W31" s="71"/>
      <c r="X31" s="71"/>
      <c r="Y31" s="71"/>
      <c r="Z31" s="16" t="s">
        <v>13</v>
      </c>
      <c r="AA31" s="16"/>
      <c r="AB31" s="16"/>
      <c r="AC31" s="23">
        <f>SUM(AC21:AD23)/X29</f>
        <v>0</v>
      </c>
      <c r="AD31" s="24"/>
    </row>
    <row r="32" spans="2:50" x14ac:dyDescent="0.35">
      <c r="B32" s="26" t="s">
        <v>14</v>
      </c>
      <c r="C32" s="26"/>
      <c r="D32" s="26"/>
      <c r="E32" s="26"/>
      <c r="F32" s="26"/>
      <c r="G32" s="26"/>
      <c r="H32" s="26"/>
      <c r="I32" s="26"/>
      <c r="J32" s="25"/>
      <c r="K32" s="25"/>
      <c r="L32" s="25"/>
      <c r="M32" s="25"/>
      <c r="N32" s="25"/>
      <c r="O32" s="25"/>
      <c r="P32" s="16" t="s">
        <v>12</v>
      </c>
      <c r="Q32" s="71"/>
      <c r="R32" s="71"/>
      <c r="S32" s="71"/>
      <c r="T32" s="71"/>
      <c r="U32" s="71"/>
      <c r="V32" s="71"/>
      <c r="W32" s="71"/>
      <c r="X32" s="71"/>
      <c r="Y32" s="71"/>
      <c r="Z32" s="16" t="s">
        <v>13</v>
      </c>
      <c r="AA32" s="16"/>
      <c r="AB32" s="16"/>
      <c r="AC32" s="23">
        <f>IF(X29=2,AC31,"")</f>
        <v>0</v>
      </c>
      <c r="AD32" s="24"/>
    </row>
    <row r="33" spans="2:30" x14ac:dyDescent="0.35">
      <c r="B33" s="26" t="s">
        <v>16</v>
      </c>
      <c r="C33" s="26"/>
      <c r="D33" s="26"/>
      <c r="E33" s="26"/>
      <c r="F33" s="26"/>
      <c r="G33" s="26"/>
      <c r="H33" s="26"/>
      <c r="I33" s="26"/>
      <c r="J33" s="19"/>
      <c r="K33" s="20"/>
      <c r="L33" s="20"/>
      <c r="M33" s="20"/>
      <c r="N33" s="20"/>
      <c r="O33" s="21"/>
      <c r="P33" s="16" t="s">
        <v>12</v>
      </c>
      <c r="Q33" s="71"/>
      <c r="R33" s="71"/>
      <c r="S33" s="71"/>
      <c r="T33" s="71"/>
      <c r="U33" s="71"/>
      <c r="V33" s="71"/>
      <c r="W33" s="71"/>
      <c r="X33" s="71"/>
      <c r="Y33" s="71"/>
      <c r="Z33" s="16" t="s">
        <v>13</v>
      </c>
      <c r="AA33" s="16"/>
      <c r="AB33" s="16"/>
      <c r="AC33" s="23">
        <f>AC24</f>
        <v>0</v>
      </c>
      <c r="AD33" s="24"/>
    </row>
    <row r="34" spans="2:30" x14ac:dyDescent="0.35">
      <c r="D34" s="17"/>
      <c r="F34" s="17"/>
    </row>
    <row r="35" spans="2:30" x14ac:dyDescent="0.35">
      <c r="B35" s="1" t="s">
        <v>17</v>
      </c>
      <c r="D35" s="22" t="s">
        <v>20</v>
      </c>
      <c r="E35" s="22"/>
      <c r="F35" s="22"/>
      <c r="G35" s="22"/>
      <c r="H35" s="22"/>
      <c r="I35" s="1" t="s">
        <v>18</v>
      </c>
      <c r="J35" s="3"/>
      <c r="K35" s="5" t="s">
        <v>19</v>
      </c>
      <c r="L35" s="4"/>
      <c r="M35" s="5" t="s">
        <v>19</v>
      </c>
      <c r="N35" s="18">
        <v>2024</v>
      </c>
      <c r="O35" s="18"/>
      <c r="U35" s="1" t="s">
        <v>21</v>
      </c>
    </row>
    <row r="36" spans="2:30" x14ac:dyDescent="0.35">
      <c r="B36" s="2"/>
      <c r="C36" s="2"/>
      <c r="D36" s="2"/>
      <c r="E36" s="2"/>
      <c r="F36" s="2"/>
    </row>
  </sheetData>
  <sheetProtection algorithmName="SHA-512" hashValue="as3T/94XFUZYtAYBYHZTgfA0Rnps4LMMVC1G7B0naOokUIwqWEKlwpVn9ErZBKHs7mSw5hCJ0ouRJ0D6DARR8Q==" saltValue="Km6SvU+Gm5fI9WuFxDXT2w==" spinCount="100000" sheet="1" selectLockedCells="1"/>
  <mergeCells count="83">
    <mergeCell ref="B8:E8"/>
    <mergeCell ref="B9:E9"/>
    <mergeCell ref="Q8:S8"/>
    <mergeCell ref="Q9:S9"/>
    <mergeCell ref="T8:AD8"/>
    <mergeCell ref="T9:AD9"/>
    <mergeCell ref="F8:P8"/>
    <mergeCell ref="F9:P9"/>
    <mergeCell ref="AC19:AD20"/>
    <mergeCell ref="AC21:AD21"/>
    <mergeCell ref="AC22:AD22"/>
    <mergeCell ref="AC23:AD23"/>
    <mergeCell ref="L12:S12"/>
    <mergeCell ref="U12:AD12"/>
    <mergeCell ref="G22:P22"/>
    <mergeCell ref="G23:P23"/>
    <mergeCell ref="AC24:AD24"/>
    <mergeCell ref="U20:X20"/>
    <mergeCell ref="Y20:AB20"/>
    <mergeCell ref="U21:V21"/>
    <mergeCell ref="W21:X21"/>
    <mergeCell ref="Y21:Z21"/>
    <mergeCell ref="U22:V22"/>
    <mergeCell ref="W22:X22"/>
    <mergeCell ref="Y22:Z22"/>
    <mergeCell ref="AA22:AB22"/>
    <mergeCell ref="U24:V24"/>
    <mergeCell ref="W24:X24"/>
    <mergeCell ref="U23:V23"/>
    <mergeCell ref="W23:X23"/>
    <mergeCell ref="Y23:Z23"/>
    <mergeCell ref="AA23:AB23"/>
    <mergeCell ref="B7:AD7"/>
    <mergeCell ref="B14:AD14"/>
    <mergeCell ref="B15:AD15"/>
    <mergeCell ref="B17:AD17"/>
    <mergeCell ref="B21:F21"/>
    <mergeCell ref="G21:P21"/>
    <mergeCell ref="AA21:AB21"/>
    <mergeCell ref="Q21:R21"/>
    <mergeCell ref="S21:T21"/>
    <mergeCell ref="B11:I11"/>
    <mergeCell ref="J11:K11"/>
    <mergeCell ref="L11:P11"/>
    <mergeCell ref="Q11:S11"/>
    <mergeCell ref="U11:AB11"/>
    <mergeCell ref="AC11:AD11"/>
    <mergeCell ref="B12:K12"/>
    <mergeCell ref="AA24:AB24"/>
    <mergeCell ref="G24:P24"/>
    <mergeCell ref="Q24:R24"/>
    <mergeCell ref="S24:T24"/>
    <mergeCell ref="B19:F20"/>
    <mergeCell ref="G19:P20"/>
    <mergeCell ref="Q19:AB19"/>
    <mergeCell ref="Q20:T20"/>
    <mergeCell ref="Q22:R22"/>
    <mergeCell ref="S22:T22"/>
    <mergeCell ref="Q23:R23"/>
    <mergeCell ref="S23:T23"/>
    <mergeCell ref="B22:F22"/>
    <mergeCell ref="B23:F23"/>
    <mergeCell ref="B24:F24"/>
    <mergeCell ref="Y24:Z24"/>
    <mergeCell ref="B27:AD27"/>
    <mergeCell ref="B28:AD28"/>
    <mergeCell ref="X29:Z29"/>
    <mergeCell ref="AC31:AD31"/>
    <mergeCell ref="AA25:AD25"/>
    <mergeCell ref="B25:Z25"/>
    <mergeCell ref="J31:O31"/>
    <mergeCell ref="B31:I31"/>
    <mergeCell ref="Q31:Y31"/>
    <mergeCell ref="N35:O35"/>
    <mergeCell ref="J33:O33"/>
    <mergeCell ref="D35:H35"/>
    <mergeCell ref="AC32:AD32"/>
    <mergeCell ref="AC33:AD33"/>
    <mergeCell ref="J32:O32"/>
    <mergeCell ref="B32:I32"/>
    <mergeCell ref="B33:I33"/>
    <mergeCell ref="Q32:Y32"/>
    <mergeCell ref="Q33:Y33"/>
  </mergeCells>
  <dataValidations count="2">
    <dataValidation type="list" showInputMessage="1" showErrorMessage="1" sqref="X29:Z29" xr:uid="{46E9DCE1-183C-410E-9209-EF6CD2EC20DD}">
      <formula1>$Z$5:$Z$6</formula1>
    </dataValidation>
    <dataValidation type="whole" allowBlank="1" showInputMessage="1" showErrorMessage="1" sqref="Y21:Z24 U21:V24 Q21:R24" xr:uid="{6B96E09D-9FA3-4B00-9BFB-00663E6AC6B1}">
      <formula1>0</formula1>
      <formula2>10</formula2>
    </dataValidation>
  </dataValidations>
  <pageMargins left="0.25" right="0.25" top="0.75" bottom="0.75" header="0.3" footer="0.3"/>
  <pageSetup paperSize="9" orientation="portrait" r:id="rId1"/>
  <headerFooter>
    <oddFooter>&amp;C&amp;9Chemin des fleurs - 22, Rue de La Mare - 91 630 AVRAINVILLE - Téléphone : 01 60 82 94 96 / Courriel : fleuriste@fleurs-bio.fr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63DAC-E51F-4688-8E3A-C34081DB3C42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W J F v V + Z Q O h C l A A A A 9 w A A A B I A H A B D b 2 5 m a W c v U G F j a 2 F n Z S 5 4 b W w g o h g A K K A U A A A A A A A A A A A A A A A A A A A A A A A A A A A A h Y 8 9 D o I w A I W v Q r r T P x w M K W U w c Z L E a G J c m 1 K g E Y p p i + V u D h 7 J K 4 h R 1 M 3 x f e 8 b 3 r t f b y w f u z a 6 K O t 0 b z J A I A a R M r I v t a k z M P g q X o K c s 6 2 Q J 1 G r a J K N S 0 d X Z q D x / p w i F E K A I Y G 9 r R H F m K B j s d n L R n U C f G T 9 X 4 6 1 c V 4 Y q Q B n h 9 c Y T i E h C 0 g p T S B m a K a s 0 O Z r 0 G n w s / 2 B b D W 0 f r C K V z Z e 7 x i a I 0 P v E / w B U E s D B B Q A A g A I A F i R b 1 c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Y k W 9 X K I p H u A 4 A A A A R A A A A E w A c A E Z v c m 1 1 b G F z L 1 N l Y 3 R p b 2 4 x L m 0 g o h g A K K A U A A A A A A A A A A A A A A A A A A A A A A A A A A A A K 0 5 N L s n M z 1 M I h t C G 1 g B Q S w E C L Q A U A A I A C A B Y k W 9 X 5 l A 6 E K U A A A D 3 A A A A E g A A A A A A A A A A A A A A A A A A A A A A Q 2 9 u Z m l n L 1 B h Y 2 t h Z 2 U u e G 1 s U E s B A i 0 A F A A C A A g A W J F v V w / K 6 a u k A A A A 6 Q A A A B M A A A A A A A A A A A A A A A A A 8 Q A A A F t D b 2 5 0 Z W 5 0 X 1 R 5 c G V z X S 5 4 b W x Q S w E C L Q A U A A I A C A B Y k W 9 X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5 6 c u P V D m 3 0 C G B N C l d s 6 5 h g A A A A A C A A A A A A A D Z g A A w A A A A B A A A A A M 3 Q T 2 z L C H t 0 O t 8 t 1 I 3 B B q A A A A A A S A A A C g A A A A E A A A A C S M r r a r o f A 5 t i z C P V z j B O h Q A A A A R B j C Q v o d S z w g e Q 8 w 0 L y L 4 O O i i a b k S l O t c g T P k D X / C z g I u X 5 V 6 d T d R S Q 6 M P t / K i N t b P E H / c z w + v x 5 Z S T j y C z r R u w F i 9 t 4 8 8 N x 6 h / C n G p r 1 6 U U A A A A 4 j V Q N / i V e J p r i 8 I 7 f O 2 L K S u Y F O U = < / D a t a M a s h u p > 
</file>

<file path=customXml/itemProps1.xml><?xml version="1.0" encoding="utf-8"?>
<ds:datastoreItem xmlns:ds="http://schemas.openxmlformats.org/officeDocument/2006/customXml" ds:itemID="{A06C55E3-0DFD-43B6-9DF6-C3BEC34B0EF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Langard Benoît</dc:creator>
  <cp:lastModifiedBy>Langard Benoît</cp:lastModifiedBy>
  <cp:lastPrinted>2024-11-11T22:04:19Z</cp:lastPrinted>
  <dcterms:created xsi:type="dcterms:W3CDTF">2023-11-15T16:24:54Z</dcterms:created>
  <dcterms:modified xsi:type="dcterms:W3CDTF">2024-11-17T19:39:49Z</dcterms:modified>
</cp:coreProperties>
</file>