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pbtp-my.sharepoint.com/personal/benoit_langard_oppbtp_fr/Documents/Document personnel/AMAP/Fleurs 2024/"/>
    </mc:Choice>
  </mc:AlternateContent>
  <xr:revisionPtr revIDLastSave="155" documentId="8_{60DC2FF0-F359-42D1-AB33-57DD151118B1}" xr6:coauthVersionLast="47" xr6:coauthVersionMax="47" xr10:uidLastSave="{1D984375-FC18-4635-AC49-54F580934980}"/>
  <workbookProtection workbookAlgorithmName="SHA-512" workbookHashValue="U3DYuJmdLTilyHXaeGjgpOQYaAzminrSqB4VlFO03bFG++Niun7NwQO+7sQWFYlQjniMwQciw8x250BJKVpJkw==" workbookSaltValue="X36YdPTocGepXpq+AdhqDQ==" workbookSpinCount="100000" lockStructure="1"/>
  <bookViews>
    <workbookView xWindow="28680" yWindow="-120" windowWidth="29040" windowHeight="15720" xr2:uid="{5E162BD7-2A12-4FFA-8CC8-77197BCD728B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1" l="1"/>
  <c r="Y24" i="1"/>
  <c r="Y23" i="1"/>
  <c r="Y22" i="1"/>
  <c r="Y21" i="1"/>
  <c r="Y25" i="1"/>
  <c r="Z35" i="1" s="1"/>
  <c r="Y26" i="1"/>
  <c r="Z36" i="1" s="1"/>
  <c r="Z34" i="1" l="1"/>
  <c r="X27" i="1"/>
</calcChain>
</file>

<file path=xl/sharedStrings.xml><?xml version="1.0" encoding="utf-8"?>
<sst xmlns="http://schemas.openxmlformats.org/spreadsheetml/2006/main" count="65" uniqueCount="53">
  <si>
    <t>Ce contrat définit les conditions de l’échange entre l’Amapien du Panier Vanvéen et l’association Le chemin des fleurs.</t>
  </si>
  <si>
    <t>Nom :</t>
  </si>
  <si>
    <t>Courriel :</t>
  </si>
  <si>
    <t>Bouquet PETIT, prix mensuel :</t>
  </si>
  <si>
    <t>Bouquet EMOTION, prix mensuel :</t>
  </si>
  <si>
    <t>Environ 10 fleurs et feuillage Hauteur des tiges 30cm</t>
  </si>
  <si>
    <t>Environ 20 fleurs et feuillage Hauteur des tiges 40cm</t>
  </si>
  <si>
    <t xml:space="preserve">Ce contrat est un engagement pour 5 ou 6 livraisons. Une septième, voir une huitième livraison pourront être envisagées si les conditions météorologiques le permettent : en avril et/ou en novembre. </t>
  </si>
  <si>
    <t>Les bouquets sont composés de mélange de roses et fleurs de saison choisies au  gré les récoltes et de l’inspiration de nos fleuristes.</t>
  </si>
  <si>
    <t>Type de panier</t>
  </si>
  <si>
    <t>6 bouquets</t>
  </si>
  <si>
    <t>Prénom :</t>
  </si>
  <si>
    <t>Tel :</t>
  </si>
  <si>
    <t>5 bouquets JUILLET</t>
  </si>
  <si>
    <t>5 bouquets AOUT</t>
  </si>
  <si>
    <t>2 Bouquet été</t>
  </si>
  <si>
    <t>Avril (météo)</t>
  </si>
  <si>
    <t>Novembre (météo)</t>
  </si>
  <si>
    <t>Date de livraison</t>
  </si>
  <si>
    <t>Type de Bouquet</t>
  </si>
  <si>
    <t>Total</t>
  </si>
  <si>
    <r>
      <t xml:space="preserve">Règlement par chèque </t>
    </r>
    <r>
      <rPr>
        <sz val="11"/>
        <color theme="1"/>
        <rFont val="Calibri"/>
        <family val="2"/>
        <scheme val="minor"/>
      </rPr>
      <t>à l’ordre de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Le chemin des fleurs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à remettre avec </t>
    </r>
    <r>
      <rPr>
        <b/>
        <sz val="11"/>
        <color theme="1"/>
        <rFont val="Calibri"/>
        <family val="2"/>
        <scheme val="minor"/>
      </rPr>
      <t xml:space="preserve">le contrat dûment complété. </t>
    </r>
  </si>
  <si>
    <t xml:space="preserve">Nombre de chèque souhaité : </t>
  </si>
  <si>
    <t>N° :</t>
  </si>
  <si>
    <t xml:space="preserve">Montant: </t>
  </si>
  <si>
    <t xml:space="preserve">Chèque à tirer en Aout - Banque : </t>
  </si>
  <si>
    <t xml:space="preserve">Chèque à tirer en Mai - Banque : </t>
  </si>
  <si>
    <t xml:space="preserve">Chèque à tirer en Avril - Banque : </t>
  </si>
  <si>
    <t xml:space="preserve">Chèque à tirer en Nov - Banque : </t>
  </si>
  <si>
    <t>Fait à :</t>
  </si>
  <si>
    <t xml:space="preserve">Le : </t>
  </si>
  <si>
    <t>/</t>
  </si>
  <si>
    <t>Vanves</t>
  </si>
  <si>
    <t xml:space="preserve">Signature : </t>
  </si>
  <si>
    <t xml:space="preserve">(Règlement en un OU deux chèque ; plus un chèque pour avril ET un pour novembre qui ne seront tirés que si les </t>
  </si>
  <si>
    <t>livraisons sont honorées).</t>
  </si>
  <si>
    <t>Bouquet Petit    (13€)</t>
  </si>
  <si>
    <t>Bouquet Emotion (23€)</t>
  </si>
  <si>
    <t>x 13€</t>
  </si>
  <si>
    <t>x 26€</t>
  </si>
  <si>
    <t>x 65€</t>
  </si>
  <si>
    <t>x 78€</t>
  </si>
  <si>
    <t>x 23€</t>
  </si>
  <si>
    <t>x 46€</t>
  </si>
  <si>
    <t>x 115€</t>
  </si>
  <si>
    <t xml:space="preserve"> 07/05 ; 18/06 ; 16/07 ; 13/08 ; 10/09 ; 08/11</t>
  </si>
  <si>
    <t>23/04</t>
  </si>
  <si>
    <t>05/11</t>
  </si>
  <si>
    <t>16/07 ; 13/08</t>
  </si>
  <si>
    <r>
      <t xml:space="preserve"> 07/05 ; 18/06 ; </t>
    </r>
    <r>
      <rPr>
        <b/>
        <sz val="11"/>
        <color theme="1"/>
        <rFont val="Calibri"/>
        <family val="2"/>
        <scheme val="minor"/>
      </rPr>
      <t>13/08</t>
    </r>
    <r>
      <rPr>
        <sz val="11"/>
        <color theme="1"/>
        <rFont val="Calibri"/>
        <family val="2"/>
        <scheme val="minor"/>
      </rPr>
      <t xml:space="preserve"> ; 10/09 ; 08/11</t>
    </r>
  </si>
  <si>
    <r>
      <t xml:space="preserve"> 07/05 ; 18/06 ; </t>
    </r>
    <r>
      <rPr>
        <b/>
        <sz val="11"/>
        <color theme="1"/>
        <rFont val="Calibri"/>
        <family val="2"/>
        <scheme val="minor"/>
      </rPr>
      <t>16/07</t>
    </r>
    <r>
      <rPr>
        <sz val="11"/>
        <color theme="1"/>
        <rFont val="Calibri"/>
        <family val="2"/>
        <scheme val="minor"/>
      </rPr>
      <t xml:space="preserve"> ; 10/09 ; 08/11</t>
    </r>
  </si>
  <si>
    <t>x 138€</t>
  </si>
  <si>
    <r>
      <t xml:space="preserve">Les livraisons auront lieu en semaine impaire, les mardis (23 avril), 7 mai, 18 juin, 16 juillet, 13 août, 10 septembre, 8 octobre, (5 novembre) 2024 de </t>
    </r>
    <r>
      <rPr>
        <b/>
        <sz val="11"/>
        <color theme="1"/>
        <rFont val="Calibri"/>
        <family val="2"/>
        <scheme val="minor"/>
      </rPr>
      <t xml:space="preserve">18h30 à 20 heures, </t>
    </r>
    <r>
      <rPr>
        <sz val="11"/>
        <color theme="1"/>
        <rFont val="Calibri"/>
        <family val="2"/>
        <scheme val="minor"/>
      </rPr>
      <t xml:space="preserve">au </t>
    </r>
    <r>
      <rPr>
        <b/>
        <sz val="11"/>
        <color theme="1"/>
        <rFont val="Calibri"/>
        <family val="2"/>
        <scheme val="minor"/>
      </rPr>
      <t xml:space="preserve">marché couvert de Vanves </t>
    </r>
    <r>
      <rPr>
        <sz val="11"/>
        <color theme="1"/>
        <rFont val="Calibri"/>
        <family val="2"/>
        <scheme val="minor"/>
      </rPr>
      <t>rue Antoine Fratacci, Vanves.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</si>
</sst>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justify" vertical="center"/>
    </xf>
    <xf numFmtId="0" fontId="0" fillId="0" borderId="0" xfId="0" applyProtection="1"/>
    <xf numFmtId="0" fontId="4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/>
    <xf numFmtId="0" fontId="0" fillId="0" borderId="0" xfId="0" applyAlignment="1" applyProtection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8</xdr:col>
      <xdr:colOff>152400</xdr:colOff>
      <xdr:row>5</xdr:row>
      <xdr:rowOff>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EECF47B-C8F2-48BD-8CD4-BE2024B0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25400"/>
          <a:ext cx="1873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95250</xdr:colOff>
      <xdr:row>0</xdr:row>
      <xdr:rowOff>0</xdr:rowOff>
    </xdr:from>
    <xdr:to>
      <xdr:col>26</xdr:col>
      <xdr:colOff>241300</xdr:colOff>
      <xdr:row>4</xdr:row>
      <xdr:rowOff>171450</xdr:rowOff>
    </xdr:to>
    <xdr:pic>
      <xdr:nvPicPr>
        <xdr:cNvPr id="15" name="image2.jpg">
          <a:extLst>
            <a:ext uri="{FF2B5EF4-FFF2-40B4-BE49-F238E27FC236}">
              <a16:creationId xmlns:a16="http://schemas.microsoft.com/office/drawing/2014/main" id="{5CCC0479-0F4D-4856-A479-3A1AB7B8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123581</xdr:colOff>
      <xdr:row>0</xdr:row>
      <xdr:rowOff>1221</xdr:rowOff>
    </xdr:from>
    <xdr:to>
      <xdr:col>23</xdr:col>
      <xdr:colOff>174381</xdr:colOff>
      <xdr:row>5</xdr:row>
      <xdr:rowOff>10746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D948D0D0-F0B6-4FB7-8301-7D2D34DAC015}"/>
            </a:ext>
          </a:extLst>
        </xdr:cNvPr>
        <xdr:cNvSpPr txBox="1"/>
      </xdr:nvSpPr>
      <xdr:spPr>
        <a:xfrm>
          <a:off x="2101850" y="1221"/>
          <a:ext cx="3963377" cy="92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/>
            <a:t>Association Le chemin des fleurs</a:t>
          </a:r>
        </a:p>
        <a:p>
          <a:pPr algn="ctr"/>
          <a:r>
            <a:rPr lang="fr-FR" sz="600"/>
            <a:t> </a:t>
          </a:r>
        </a:p>
        <a:p>
          <a:pPr algn="ctr"/>
          <a:r>
            <a:rPr lang="fr-FR" sz="1200" b="1" i="1"/>
            <a:t>- Contrat d’Adhésion 2024 - </a:t>
          </a:r>
        </a:p>
        <a:p>
          <a:pPr algn="ctr"/>
          <a:r>
            <a:rPr lang="fr-FR" sz="700" b="1">
              <a:solidFill>
                <a:schemeClr val="accent6"/>
              </a:solidFill>
            </a:rPr>
            <a:t>  </a:t>
          </a:r>
          <a:br>
            <a:rPr lang="fr-FR" sz="300" b="1">
              <a:solidFill>
                <a:schemeClr val="accent6"/>
              </a:solidFill>
            </a:rPr>
          </a:br>
          <a:r>
            <a:rPr lang="fr-FR" sz="1600" b="1">
              <a:solidFill>
                <a:schemeClr val="accent6"/>
              </a:solidFill>
            </a:rPr>
            <a:t>ABONNEMENT BOUQUETS AMAPIEN</a:t>
          </a:r>
        </a:p>
      </xdr:txBody>
    </xdr:sp>
    <xdr:clientData/>
  </xdr:twoCellAnchor>
  <xdr:twoCellAnchor>
    <xdr:from>
      <xdr:col>3</xdr:col>
      <xdr:colOff>31750</xdr:colOff>
      <xdr:row>12</xdr:row>
      <xdr:rowOff>38100</xdr:rowOff>
    </xdr:from>
    <xdr:to>
      <xdr:col>11</xdr:col>
      <xdr:colOff>196850</xdr:colOff>
      <xdr:row>12</xdr:row>
      <xdr:rowOff>1155700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120126E-663A-406F-B30C-441D1C3D8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2298700"/>
          <a:ext cx="21463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222250</xdr:colOff>
      <xdr:row>12</xdr:row>
      <xdr:rowOff>25400</xdr:rowOff>
    </xdr:from>
    <xdr:to>
      <xdr:col>25</xdr:col>
      <xdr:colOff>31750</xdr:colOff>
      <xdr:row>12</xdr:row>
      <xdr:rowOff>1162050</xdr:rowOff>
    </xdr:to>
    <xdr:pic>
      <xdr:nvPicPr>
        <xdr:cNvPr id="18" name="Image 5">
          <a:extLst>
            <a:ext uri="{FF2B5EF4-FFF2-40B4-BE49-F238E27FC236}">
              <a16:creationId xmlns:a16="http://schemas.microsoft.com/office/drawing/2014/main" id="{BC66A7FD-10CD-48A5-BF94-0CF444DD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2286000"/>
          <a:ext cx="228600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2</xdr:col>
      <xdr:colOff>349250</xdr:colOff>
      <xdr:row>5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C036068-409A-4E25-B1EC-3E7D8777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1873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298450</xdr:colOff>
      <xdr:row>0</xdr:row>
      <xdr:rowOff>0</xdr:rowOff>
    </xdr:from>
    <xdr:to>
      <xdr:col>8</xdr:col>
      <xdr:colOff>425450</xdr:colOff>
      <xdr:row>4</xdr:row>
      <xdr:rowOff>171450</xdr:rowOff>
    </xdr:to>
    <xdr:pic>
      <xdr:nvPicPr>
        <xdr:cNvPr id="7" name="image2.jpg">
          <a:extLst>
            <a:ext uri="{FF2B5EF4-FFF2-40B4-BE49-F238E27FC236}">
              <a16:creationId xmlns:a16="http://schemas.microsoft.com/office/drawing/2014/main" id="{551EA276-E1A6-4B83-976F-43FA1846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450" y="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685800</xdr:colOff>
      <xdr:row>0</xdr:row>
      <xdr:rowOff>63500</xdr:rowOff>
    </xdr:from>
    <xdr:to>
      <xdr:col>6</xdr:col>
      <xdr:colOff>641350</xdr:colOff>
      <xdr:row>5</xdr:row>
      <xdr:rowOff>69850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18FD24CC-B9E1-44BC-BA8B-88DD5F69291A}"/>
            </a:ext>
          </a:extLst>
        </xdr:cNvPr>
        <xdr:cNvSpPr txBox="1"/>
      </xdr:nvSpPr>
      <xdr:spPr>
        <a:xfrm>
          <a:off x="1447800" y="63500"/>
          <a:ext cx="3765550" cy="927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Association Le chemin des fleurs</a:t>
          </a:r>
        </a:p>
        <a:p>
          <a:pPr algn="ctr"/>
          <a:r>
            <a:rPr lang="fr-FR" sz="500"/>
            <a:t> </a:t>
          </a:r>
        </a:p>
        <a:p>
          <a:pPr algn="ctr"/>
          <a:r>
            <a:rPr lang="fr-FR" sz="1100" b="1" i="1"/>
            <a:t>- Contrat d’Adhésion 2024 - </a:t>
          </a:r>
        </a:p>
        <a:p>
          <a:pPr algn="ctr"/>
          <a:r>
            <a:rPr lang="fr-FR" sz="600" b="1">
              <a:solidFill>
                <a:schemeClr val="accent6"/>
              </a:solidFill>
            </a:rPr>
            <a:t>  </a:t>
          </a:r>
          <a:br>
            <a:rPr lang="fr-FR" sz="200" b="1">
              <a:solidFill>
                <a:schemeClr val="accent6"/>
              </a:solidFill>
            </a:rPr>
          </a:br>
          <a:r>
            <a:rPr lang="fr-FR" sz="1400" b="1">
              <a:solidFill>
                <a:schemeClr val="accent6"/>
              </a:solidFill>
            </a:rPr>
            <a:t>ABONNEMENT BOUQUETS AMAPIEN</a:t>
          </a:r>
        </a:p>
      </xdr:txBody>
    </xdr:sp>
    <xdr:clientData/>
  </xdr:twoCellAnchor>
  <xdr:twoCellAnchor>
    <xdr:from>
      <xdr:col>0</xdr:col>
      <xdr:colOff>368300</xdr:colOff>
      <xdr:row>12</xdr:row>
      <xdr:rowOff>88900</xdr:rowOff>
    </xdr:from>
    <xdr:to>
      <xdr:col>3</xdr:col>
      <xdr:colOff>228600</xdr:colOff>
      <xdr:row>18</xdr:row>
      <xdr:rowOff>101600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58E83A3-D5DD-4B42-9E45-0E7EAA28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298700"/>
          <a:ext cx="21463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12</xdr:row>
      <xdr:rowOff>76200</xdr:rowOff>
    </xdr:from>
    <xdr:to>
      <xdr:col>8</xdr:col>
      <xdr:colOff>152400</xdr:colOff>
      <xdr:row>18</xdr:row>
      <xdr:rowOff>107950</xdr:rowOff>
    </xdr:to>
    <xdr:pic>
      <xdr:nvPicPr>
        <xdr:cNvPr id="10" name="Image 5">
          <a:extLst>
            <a:ext uri="{FF2B5EF4-FFF2-40B4-BE49-F238E27FC236}">
              <a16:creationId xmlns:a16="http://schemas.microsoft.com/office/drawing/2014/main" id="{AE651076-C822-4FC1-A41C-48D3B33F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286000"/>
          <a:ext cx="228600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E91A-FBEA-4526-8749-39DE779C2220}">
  <dimension ref="B1:AD39"/>
  <sheetViews>
    <sheetView showZeros="0" tabSelected="1" view="pageLayout" zoomScale="130" zoomScaleNormal="100" zoomScalePageLayoutView="130" workbookViewId="0">
      <selection activeCell="E8" sqref="E8:N8"/>
    </sheetView>
  </sheetViews>
  <sheetFormatPr baseColWidth="10" defaultRowHeight="14.5" x14ac:dyDescent="0.35"/>
  <cols>
    <col min="1" max="1" width="2.453125" customWidth="1"/>
    <col min="2" max="15" width="3.54296875" customWidth="1"/>
    <col min="16" max="16" width="4.54296875" customWidth="1"/>
    <col min="17" max="41" width="3.54296875" customWidth="1"/>
  </cols>
  <sheetData>
    <row r="1" spans="2:30" x14ac:dyDescent="0.35">
      <c r="B1" s="3"/>
      <c r="C1" s="3"/>
      <c r="D1" s="3"/>
      <c r="E1" s="3"/>
      <c r="F1" s="3"/>
      <c r="G1" s="3"/>
      <c r="H1" s="3"/>
      <c r="I1" s="3"/>
      <c r="J1" s="3"/>
    </row>
    <row r="2" spans="2:30" x14ac:dyDescent="0.35">
      <c r="B2" s="3"/>
      <c r="C2" s="3"/>
      <c r="D2" s="3"/>
      <c r="E2" s="3"/>
      <c r="F2" s="3"/>
      <c r="G2" s="3"/>
      <c r="H2" s="3"/>
      <c r="I2" s="3"/>
      <c r="J2" s="3"/>
    </row>
    <row r="3" spans="2:30" x14ac:dyDescent="0.35">
      <c r="B3" s="3"/>
      <c r="C3" s="3"/>
      <c r="D3" s="3"/>
      <c r="E3" s="3"/>
      <c r="F3" s="3"/>
      <c r="G3" s="3"/>
      <c r="H3" s="3"/>
      <c r="I3" s="3"/>
      <c r="J3" s="3"/>
    </row>
    <row r="4" spans="2:30" x14ac:dyDescent="0.35">
      <c r="B4" s="3"/>
      <c r="C4" s="3"/>
      <c r="D4" s="3"/>
      <c r="E4" s="3"/>
      <c r="F4" s="3"/>
      <c r="G4" s="3"/>
      <c r="H4" s="3"/>
      <c r="I4" s="3"/>
      <c r="J4" s="3"/>
    </row>
    <row r="5" spans="2:30" x14ac:dyDescent="0.35">
      <c r="B5" s="3"/>
      <c r="C5" s="3"/>
      <c r="D5" s="3"/>
      <c r="E5" s="3"/>
      <c r="F5" s="3"/>
      <c r="G5" s="3"/>
      <c r="H5" s="3"/>
      <c r="I5" s="3"/>
      <c r="J5" s="3"/>
      <c r="W5" s="10">
        <v>1</v>
      </c>
    </row>
    <row r="6" spans="2:30" ht="10" customHeight="1" x14ac:dyDescent="0.35">
      <c r="B6" s="3"/>
      <c r="C6" s="3"/>
      <c r="D6" s="3"/>
      <c r="E6" s="3"/>
      <c r="F6" s="3"/>
      <c r="G6" s="3"/>
      <c r="H6" s="3"/>
      <c r="I6" s="3"/>
      <c r="J6" s="3"/>
      <c r="W6" s="10">
        <v>2</v>
      </c>
    </row>
    <row r="7" spans="2:30" ht="18.5" customHeight="1" x14ac:dyDescent="0.35">
      <c r="B7" s="48" t="s">
        <v>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2:30" x14ac:dyDescent="0.35">
      <c r="B8" s="49" t="s">
        <v>1</v>
      </c>
      <c r="C8" s="49"/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49" t="s">
        <v>11</v>
      </c>
      <c r="P8" s="49"/>
      <c r="Q8" s="49"/>
      <c r="R8" s="50"/>
      <c r="S8" s="50"/>
      <c r="T8" s="50"/>
      <c r="U8" s="50"/>
      <c r="V8" s="50"/>
      <c r="W8" s="50"/>
      <c r="X8" s="50"/>
      <c r="Y8" s="50"/>
      <c r="Z8" s="50"/>
      <c r="AA8" s="50"/>
      <c r="AB8" s="7"/>
      <c r="AC8" s="7"/>
      <c r="AD8" s="7"/>
    </row>
    <row r="9" spans="2:30" x14ac:dyDescent="0.35">
      <c r="B9" s="49" t="s">
        <v>2</v>
      </c>
      <c r="C9" s="49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49" t="s">
        <v>12</v>
      </c>
      <c r="P9" s="49"/>
      <c r="Q9" s="49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2:30" ht="6" customHeight="1" x14ac:dyDescent="0.35"/>
    <row r="11" spans="2:30" x14ac:dyDescent="0.35">
      <c r="B11" s="40" t="s">
        <v>3</v>
      </c>
      <c r="C11" s="40"/>
      <c r="D11" s="40"/>
      <c r="E11" s="40"/>
      <c r="F11" s="40"/>
      <c r="G11" s="40"/>
      <c r="H11" s="40"/>
      <c r="I11" s="40"/>
      <c r="J11" s="40"/>
      <c r="K11" s="40"/>
      <c r="L11" s="41">
        <v>13</v>
      </c>
      <c r="M11" s="41"/>
      <c r="N11" s="41"/>
      <c r="O11" s="40" t="s">
        <v>4</v>
      </c>
      <c r="P11" s="40"/>
      <c r="Q11" s="40"/>
      <c r="R11" s="40"/>
      <c r="S11" s="40"/>
      <c r="T11" s="40"/>
      <c r="U11" s="40"/>
      <c r="V11" s="40"/>
      <c r="W11" s="40"/>
      <c r="X11" s="40"/>
      <c r="Y11" s="41">
        <v>23</v>
      </c>
      <c r="Z11" s="17"/>
      <c r="AA11" s="17"/>
    </row>
    <row r="12" spans="2:30" x14ac:dyDescent="0.35">
      <c r="B12" s="47" t="s">
        <v>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 t="s">
        <v>6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30" ht="93" customHeight="1" x14ac:dyDescent="0.35"/>
    <row r="14" spans="2:30" ht="29.5" customHeight="1" x14ac:dyDescent="0.35">
      <c r="B14" s="42" t="s">
        <v>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2:30" ht="32" customHeight="1" x14ac:dyDescent="0.35">
      <c r="B15" s="43" t="s">
        <v>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</row>
    <row r="16" spans="2:30" ht="2.5" customHeight="1" x14ac:dyDescent="0.35">
      <c r="B16" s="5"/>
    </row>
    <row r="17" spans="2:27" ht="45.5" customHeight="1" x14ac:dyDescent="0.35">
      <c r="B17" s="45" t="s">
        <v>52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</row>
    <row r="18" spans="2:27" ht="8" customHeight="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2:27" x14ac:dyDescent="0.35">
      <c r="B19" s="28" t="s">
        <v>9</v>
      </c>
      <c r="C19" s="28"/>
      <c r="D19" s="28"/>
      <c r="E19" s="28"/>
      <c r="F19" s="28"/>
      <c r="G19" s="28" t="s">
        <v>18</v>
      </c>
      <c r="H19" s="28"/>
      <c r="I19" s="28"/>
      <c r="J19" s="28"/>
      <c r="K19" s="28"/>
      <c r="L19" s="28"/>
      <c r="M19" s="28"/>
      <c r="N19" s="28"/>
      <c r="O19" s="28"/>
      <c r="P19" s="28"/>
      <c r="Q19" s="29" t="s">
        <v>19</v>
      </c>
      <c r="R19" s="30"/>
      <c r="S19" s="30"/>
      <c r="T19" s="30"/>
      <c r="U19" s="30"/>
      <c r="V19" s="30"/>
      <c r="W19" s="30"/>
      <c r="X19" s="30"/>
      <c r="Y19" s="28" t="s">
        <v>20</v>
      </c>
      <c r="Z19" s="28"/>
      <c r="AA19" s="28"/>
    </row>
    <row r="20" spans="2:27" s="9" customFormat="1" ht="27.5" customHeight="1" x14ac:dyDescent="0.3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7" t="s">
        <v>36</v>
      </c>
      <c r="R20" s="27"/>
      <c r="S20" s="27"/>
      <c r="T20" s="27"/>
      <c r="U20" s="27" t="s">
        <v>37</v>
      </c>
      <c r="V20" s="27"/>
      <c r="W20" s="27"/>
      <c r="X20" s="27"/>
      <c r="Y20" s="28"/>
      <c r="Z20" s="28"/>
      <c r="AA20" s="28"/>
    </row>
    <row r="21" spans="2:27" x14ac:dyDescent="0.35">
      <c r="B21" s="30" t="s">
        <v>10</v>
      </c>
      <c r="C21" s="30"/>
      <c r="D21" s="30"/>
      <c r="E21" s="30"/>
      <c r="F21" s="30"/>
      <c r="G21" s="39" t="s">
        <v>45</v>
      </c>
      <c r="H21" s="36"/>
      <c r="I21" s="36"/>
      <c r="J21" s="36"/>
      <c r="K21" s="36"/>
      <c r="L21" s="36"/>
      <c r="M21" s="36"/>
      <c r="N21" s="36"/>
      <c r="O21" s="36"/>
      <c r="P21" s="36"/>
      <c r="Q21" s="34"/>
      <c r="R21" s="35"/>
      <c r="S21" s="36" t="s">
        <v>41</v>
      </c>
      <c r="T21" s="37"/>
      <c r="U21" s="34"/>
      <c r="V21" s="35"/>
      <c r="W21" s="36" t="s">
        <v>51</v>
      </c>
      <c r="X21" s="37"/>
      <c r="Y21" s="38">
        <f>6*(Q21*L$11+U21*Y$11)</f>
        <v>0</v>
      </c>
      <c r="Z21" s="36"/>
      <c r="AA21" s="37"/>
    </row>
    <row r="22" spans="2:27" x14ac:dyDescent="0.35">
      <c r="B22" s="30" t="s">
        <v>13</v>
      </c>
      <c r="C22" s="30"/>
      <c r="D22" s="30"/>
      <c r="E22" s="30"/>
      <c r="F22" s="30"/>
      <c r="G22" s="39" t="s">
        <v>50</v>
      </c>
      <c r="H22" s="36"/>
      <c r="I22" s="36"/>
      <c r="J22" s="36"/>
      <c r="K22" s="36"/>
      <c r="L22" s="36"/>
      <c r="M22" s="36"/>
      <c r="N22" s="36"/>
      <c r="O22" s="36"/>
      <c r="P22" s="36"/>
      <c r="Q22" s="34"/>
      <c r="R22" s="35"/>
      <c r="S22" s="36" t="s">
        <v>40</v>
      </c>
      <c r="T22" s="37"/>
      <c r="U22" s="34"/>
      <c r="V22" s="35"/>
      <c r="W22" s="36" t="s">
        <v>44</v>
      </c>
      <c r="X22" s="37"/>
      <c r="Y22" s="38">
        <f>5*(Q22*L$11+U22*Y$11)</f>
        <v>0</v>
      </c>
      <c r="Z22" s="36"/>
      <c r="AA22" s="37"/>
    </row>
    <row r="23" spans="2:27" x14ac:dyDescent="0.35">
      <c r="B23" s="30" t="s">
        <v>14</v>
      </c>
      <c r="C23" s="30"/>
      <c r="D23" s="30"/>
      <c r="E23" s="30"/>
      <c r="F23" s="30"/>
      <c r="G23" s="39" t="s">
        <v>49</v>
      </c>
      <c r="H23" s="36"/>
      <c r="I23" s="36"/>
      <c r="J23" s="36"/>
      <c r="K23" s="36"/>
      <c r="L23" s="36"/>
      <c r="M23" s="36"/>
      <c r="N23" s="36"/>
      <c r="O23" s="36"/>
      <c r="P23" s="36"/>
      <c r="Q23" s="34"/>
      <c r="R23" s="35"/>
      <c r="S23" s="36" t="s">
        <v>40</v>
      </c>
      <c r="T23" s="37"/>
      <c r="U23" s="34"/>
      <c r="V23" s="35"/>
      <c r="W23" s="36" t="s">
        <v>44</v>
      </c>
      <c r="X23" s="37"/>
      <c r="Y23" s="38">
        <f>5*(Q23*L$11+U23*Y$11)</f>
        <v>0</v>
      </c>
      <c r="Z23" s="36"/>
      <c r="AA23" s="37"/>
    </row>
    <row r="24" spans="2:27" x14ac:dyDescent="0.35">
      <c r="B24" s="30" t="s">
        <v>15</v>
      </c>
      <c r="C24" s="30"/>
      <c r="D24" s="30"/>
      <c r="E24" s="30"/>
      <c r="F24" s="30"/>
      <c r="G24" s="39" t="s">
        <v>48</v>
      </c>
      <c r="H24" s="36"/>
      <c r="I24" s="36"/>
      <c r="J24" s="36"/>
      <c r="K24" s="36"/>
      <c r="L24" s="36"/>
      <c r="M24" s="36"/>
      <c r="N24" s="36"/>
      <c r="O24" s="36"/>
      <c r="P24" s="36"/>
      <c r="Q24" s="34"/>
      <c r="R24" s="35"/>
      <c r="S24" s="36" t="s">
        <v>39</v>
      </c>
      <c r="T24" s="37"/>
      <c r="U24" s="34"/>
      <c r="V24" s="35"/>
      <c r="W24" s="36" t="s">
        <v>43</v>
      </c>
      <c r="X24" s="37"/>
      <c r="Y24" s="38">
        <f>2*(Q24*L$11+U24*Y$11)</f>
        <v>0</v>
      </c>
      <c r="Z24" s="36"/>
      <c r="AA24" s="37"/>
    </row>
    <row r="25" spans="2:27" x14ac:dyDescent="0.35">
      <c r="B25" s="30" t="s">
        <v>16</v>
      </c>
      <c r="C25" s="30"/>
      <c r="D25" s="30"/>
      <c r="E25" s="30"/>
      <c r="F25" s="30"/>
      <c r="G25" s="31" t="s">
        <v>46</v>
      </c>
      <c r="H25" s="32"/>
      <c r="I25" s="32"/>
      <c r="J25" s="32"/>
      <c r="K25" s="32"/>
      <c r="L25" s="32"/>
      <c r="M25" s="32"/>
      <c r="N25" s="32"/>
      <c r="O25" s="32"/>
      <c r="P25" s="33"/>
      <c r="Q25" s="34"/>
      <c r="R25" s="35"/>
      <c r="S25" s="36" t="s">
        <v>38</v>
      </c>
      <c r="T25" s="37"/>
      <c r="U25" s="34"/>
      <c r="V25" s="35"/>
      <c r="W25" s="36" t="s">
        <v>42</v>
      </c>
      <c r="X25" s="37"/>
      <c r="Y25" s="38">
        <f t="shared" ref="Y25:Y26" si="0">Q25*L$11+U25*Y$11</f>
        <v>0</v>
      </c>
      <c r="Z25" s="36"/>
      <c r="AA25" s="37"/>
    </row>
    <row r="26" spans="2:27" x14ac:dyDescent="0.35">
      <c r="B26" s="30" t="s">
        <v>17</v>
      </c>
      <c r="C26" s="30"/>
      <c r="D26" s="30"/>
      <c r="E26" s="30"/>
      <c r="F26" s="30"/>
      <c r="G26" s="31" t="s">
        <v>47</v>
      </c>
      <c r="H26" s="32"/>
      <c r="I26" s="32"/>
      <c r="J26" s="32"/>
      <c r="K26" s="32"/>
      <c r="L26" s="32"/>
      <c r="M26" s="32"/>
      <c r="N26" s="32"/>
      <c r="O26" s="32"/>
      <c r="P26" s="33"/>
      <c r="Q26" s="34"/>
      <c r="R26" s="35"/>
      <c r="S26" s="36" t="s">
        <v>38</v>
      </c>
      <c r="T26" s="37"/>
      <c r="U26" s="34"/>
      <c r="V26" s="35"/>
      <c r="W26" s="36" t="s">
        <v>42</v>
      </c>
      <c r="X26" s="37"/>
      <c r="Y26" s="38">
        <f t="shared" si="0"/>
        <v>0</v>
      </c>
      <c r="Z26" s="36"/>
      <c r="AA26" s="37"/>
    </row>
    <row r="27" spans="2:27" ht="20" customHeight="1" x14ac:dyDescent="0.35">
      <c r="B27" s="23" t="s">
        <v>20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  <c r="R27" s="25"/>
      <c r="S27" s="25"/>
      <c r="T27" s="25"/>
      <c r="U27" s="25"/>
      <c r="V27" s="25"/>
      <c r="W27" s="26"/>
      <c r="X27" s="21">
        <f>SUM(Y21:AA26)</f>
        <v>0</v>
      </c>
      <c r="Y27" s="22"/>
      <c r="Z27" s="22"/>
      <c r="AA27" s="22"/>
    </row>
    <row r="28" spans="2:27" ht="12" customHeight="1" x14ac:dyDescent="0.35"/>
    <row r="29" spans="2:27" x14ac:dyDescent="0.35">
      <c r="B29" s="19" t="s">
        <v>21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2:27" x14ac:dyDescent="0.35">
      <c r="B30" s="20" t="s">
        <v>34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35">
      <c r="B31" t="s">
        <v>35</v>
      </c>
      <c r="N31" t="s">
        <v>22</v>
      </c>
      <c r="U31" s="18">
        <v>2</v>
      </c>
      <c r="V31" s="18"/>
      <c r="W31" s="18"/>
    </row>
    <row r="32" spans="2:27" ht="11" customHeight="1" x14ac:dyDescent="0.35"/>
    <row r="33" spans="2:27" x14ac:dyDescent="0.35">
      <c r="B33" s="15" t="s">
        <v>26</v>
      </c>
      <c r="C33" s="15"/>
      <c r="D33" s="15"/>
      <c r="E33" s="15"/>
      <c r="F33" s="15"/>
      <c r="G33" s="15"/>
      <c r="H33" s="15"/>
      <c r="I33" s="15"/>
      <c r="J33" s="16"/>
      <c r="K33" s="16"/>
      <c r="L33" s="16"/>
      <c r="M33" s="16"/>
      <c r="N33" s="16"/>
      <c r="O33" s="16"/>
      <c r="P33" s="4" t="s">
        <v>23</v>
      </c>
      <c r="Q33" s="16"/>
      <c r="R33" s="16"/>
      <c r="S33" s="16"/>
      <c r="T33" s="16"/>
      <c r="U33" s="16"/>
      <c r="V33" s="16"/>
      <c r="W33" s="4" t="s">
        <v>24</v>
      </c>
      <c r="X33" s="4"/>
      <c r="Y33" s="4"/>
      <c r="Z33" s="13">
        <f>SUM(Y21:AA24)/U31</f>
        <v>0</v>
      </c>
      <c r="AA33" s="14"/>
    </row>
    <row r="34" spans="2:27" x14ac:dyDescent="0.35">
      <c r="B34" s="15" t="s">
        <v>25</v>
      </c>
      <c r="C34" s="15"/>
      <c r="D34" s="15"/>
      <c r="E34" s="15"/>
      <c r="F34" s="15"/>
      <c r="G34" s="15"/>
      <c r="H34" s="15"/>
      <c r="I34" s="15"/>
      <c r="J34" s="16"/>
      <c r="K34" s="16"/>
      <c r="L34" s="16"/>
      <c r="M34" s="16"/>
      <c r="N34" s="16"/>
      <c r="O34" s="16"/>
      <c r="P34" s="4" t="s">
        <v>23</v>
      </c>
      <c r="Q34" s="16"/>
      <c r="R34" s="16"/>
      <c r="S34" s="16"/>
      <c r="T34" s="16"/>
      <c r="U34" s="16"/>
      <c r="V34" s="16"/>
      <c r="W34" s="4" t="s">
        <v>24</v>
      </c>
      <c r="X34" s="4"/>
      <c r="Y34" s="4"/>
      <c r="Z34" s="13">
        <f>IF(U31=2,Z33,"")</f>
        <v>0</v>
      </c>
      <c r="AA34" s="14"/>
    </row>
    <row r="35" spans="2:27" x14ac:dyDescent="0.35">
      <c r="B35" s="15" t="s">
        <v>27</v>
      </c>
      <c r="C35" s="15"/>
      <c r="D35" s="15"/>
      <c r="E35" s="15"/>
      <c r="F35" s="15"/>
      <c r="G35" s="15"/>
      <c r="H35" s="15"/>
      <c r="I35" s="15"/>
      <c r="J35" s="16"/>
      <c r="K35" s="16"/>
      <c r="L35" s="16"/>
      <c r="M35" s="16"/>
      <c r="N35" s="16"/>
      <c r="O35" s="16"/>
      <c r="P35" s="4" t="s">
        <v>23</v>
      </c>
      <c r="Q35" s="16"/>
      <c r="R35" s="16"/>
      <c r="S35" s="16"/>
      <c r="T35" s="16"/>
      <c r="U35" s="16"/>
      <c r="V35" s="16"/>
      <c r="W35" s="4" t="s">
        <v>24</v>
      </c>
      <c r="X35" s="4"/>
      <c r="Y35" s="4"/>
      <c r="Z35" s="13">
        <f>Y25</f>
        <v>0</v>
      </c>
      <c r="AA35" s="14"/>
    </row>
    <row r="36" spans="2:27" x14ac:dyDescent="0.35">
      <c r="B36" s="15" t="s">
        <v>28</v>
      </c>
      <c r="C36" s="15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16"/>
      <c r="O36" s="16"/>
      <c r="P36" s="4" t="s">
        <v>23</v>
      </c>
      <c r="Q36" s="16"/>
      <c r="R36" s="16"/>
      <c r="S36" s="16"/>
      <c r="T36" s="16"/>
      <c r="U36" s="16"/>
      <c r="V36" s="16"/>
      <c r="W36" s="4" t="s">
        <v>24</v>
      </c>
      <c r="X36" s="4"/>
      <c r="Y36" s="4"/>
      <c r="Z36" s="13">
        <f>Y26</f>
        <v>0</v>
      </c>
      <c r="AA36" s="14"/>
    </row>
    <row r="37" spans="2:27" x14ac:dyDescent="0.35">
      <c r="D37" s="2"/>
      <c r="F37" s="2"/>
    </row>
    <row r="38" spans="2:27" x14ac:dyDescent="0.35">
      <c r="B38" t="s">
        <v>29</v>
      </c>
      <c r="D38" s="18" t="s">
        <v>32</v>
      </c>
      <c r="E38" s="18"/>
      <c r="F38" s="18"/>
      <c r="G38" s="18"/>
      <c r="H38" s="18"/>
      <c r="I38" t="s">
        <v>30</v>
      </c>
      <c r="J38" s="11">
        <v>28</v>
      </c>
      <c r="K38" s="1" t="s">
        <v>31</v>
      </c>
      <c r="L38" s="12">
        <v>11</v>
      </c>
      <c r="M38" s="1" t="s">
        <v>31</v>
      </c>
      <c r="N38" s="17">
        <v>2023</v>
      </c>
      <c r="O38" s="17"/>
      <c r="R38" t="s">
        <v>33</v>
      </c>
    </row>
    <row r="39" spans="2:27" x14ac:dyDescent="0.35">
      <c r="B39" s="6"/>
      <c r="C39" s="6"/>
      <c r="D39" s="6"/>
      <c r="E39" s="6"/>
      <c r="F39" s="6"/>
    </row>
  </sheetData>
  <sheetProtection sheet="1" objects="1" scenarios="1" selectLockedCells="1"/>
  <mergeCells count="89">
    <mergeCell ref="B7:AA7"/>
    <mergeCell ref="B9:D9"/>
    <mergeCell ref="B8:D8"/>
    <mergeCell ref="L11:N11"/>
    <mergeCell ref="B11:K11"/>
    <mergeCell ref="E8:N8"/>
    <mergeCell ref="E9:N9"/>
    <mergeCell ref="R8:AA8"/>
    <mergeCell ref="O8:Q8"/>
    <mergeCell ref="O9:Q9"/>
    <mergeCell ref="R9:AA9"/>
    <mergeCell ref="B26:F26"/>
    <mergeCell ref="O11:X11"/>
    <mergeCell ref="Y11:AA11"/>
    <mergeCell ref="B14:AA14"/>
    <mergeCell ref="B15:AA15"/>
    <mergeCell ref="B17:AA17"/>
    <mergeCell ref="B12:N12"/>
    <mergeCell ref="O12:AA12"/>
    <mergeCell ref="B21:F21"/>
    <mergeCell ref="B22:F22"/>
    <mergeCell ref="B23:F23"/>
    <mergeCell ref="B24:F24"/>
    <mergeCell ref="B25:F25"/>
    <mergeCell ref="Y22:AA22"/>
    <mergeCell ref="G21:P21"/>
    <mergeCell ref="Q21:R21"/>
    <mergeCell ref="S21:T21"/>
    <mergeCell ref="U21:V21"/>
    <mergeCell ref="W21:X21"/>
    <mergeCell ref="Y21:AA21"/>
    <mergeCell ref="G22:P22"/>
    <mergeCell ref="Q22:R22"/>
    <mergeCell ref="S22:T22"/>
    <mergeCell ref="U22:V22"/>
    <mergeCell ref="W22:X22"/>
    <mergeCell ref="U24:V24"/>
    <mergeCell ref="W24:X24"/>
    <mergeCell ref="Y24:AA24"/>
    <mergeCell ref="G23:P23"/>
    <mergeCell ref="Q23:R23"/>
    <mergeCell ref="S23:T23"/>
    <mergeCell ref="U23:V23"/>
    <mergeCell ref="W23:X23"/>
    <mergeCell ref="Y23:AA23"/>
    <mergeCell ref="Y19:AA20"/>
    <mergeCell ref="G26:P26"/>
    <mergeCell ref="Q26:R26"/>
    <mergeCell ref="S26:T26"/>
    <mergeCell ref="U26:V26"/>
    <mergeCell ref="W26:X26"/>
    <mergeCell ref="Y26:AA26"/>
    <mergeCell ref="G25:P25"/>
    <mergeCell ref="Q25:R25"/>
    <mergeCell ref="S25:T25"/>
    <mergeCell ref="U25:V25"/>
    <mergeCell ref="W25:X25"/>
    <mergeCell ref="Y25:AA25"/>
    <mergeCell ref="G24:P24"/>
    <mergeCell ref="Q24:R24"/>
    <mergeCell ref="S24:T24"/>
    <mergeCell ref="Q20:T20"/>
    <mergeCell ref="U20:X20"/>
    <mergeCell ref="B19:F20"/>
    <mergeCell ref="G19:P20"/>
    <mergeCell ref="Q19:X19"/>
    <mergeCell ref="B29:AA29"/>
    <mergeCell ref="B30:AA30"/>
    <mergeCell ref="U31:W31"/>
    <mergeCell ref="Z33:AA33"/>
    <mergeCell ref="X27:AA27"/>
    <mergeCell ref="B27:W27"/>
    <mergeCell ref="Q33:V33"/>
    <mergeCell ref="Z36:AA36"/>
    <mergeCell ref="B36:I36"/>
    <mergeCell ref="J33:O33"/>
    <mergeCell ref="N38:O38"/>
    <mergeCell ref="J35:O35"/>
    <mergeCell ref="Q35:V35"/>
    <mergeCell ref="J36:O36"/>
    <mergeCell ref="Q36:V36"/>
    <mergeCell ref="D38:H38"/>
    <mergeCell ref="Z34:AA34"/>
    <mergeCell ref="Z35:AA35"/>
    <mergeCell ref="J34:O34"/>
    <mergeCell ref="Q34:V34"/>
    <mergeCell ref="B33:I33"/>
    <mergeCell ref="B34:I34"/>
    <mergeCell ref="B35:I35"/>
  </mergeCells>
  <dataValidations count="2">
    <dataValidation type="list" showInputMessage="1" showErrorMessage="1" sqref="U31:W31" xr:uid="{46E9DCE1-183C-410E-9209-EF6CD2EC20DD}">
      <formula1>$W$5:$W$6</formula1>
    </dataValidation>
    <dataValidation type="whole" allowBlank="1" showInputMessage="1" showErrorMessage="1" sqref="Q21:R26 U21:V26" xr:uid="{6B96E09D-9FA3-4B00-9BFB-00663E6AC6B1}">
      <formula1>0</formula1>
      <formula2>10</formula2>
    </dataValidation>
  </dataValidations>
  <pageMargins left="0.25" right="0.25" top="0.75" bottom="0.75" header="0.3" footer="0.3"/>
  <pageSetup paperSize="9" orientation="portrait" r:id="rId1"/>
  <headerFooter>
    <oddFooter>&amp;C&amp;9Chemin des fleurs - 22, Rue de La Mare - 91 630 AVRAINVILLE - Téléphone : 01 60 82 94 96 / Courriel : fleuriste@fleurs-bio.fr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3DAC-E51F-4688-8E3A-C34081DB3C42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J F v V + Z Q O h C l A A A A 9 w A A A B I A H A B D b 2 5 m a W c v U G F j a 2 F n Z S 5 4 b W w g o h g A K K A U A A A A A A A A A A A A A A A A A A A A A A A A A A A A h Y 8 9 D o I w A I W v Q r r T P x w M K W U w c Z L E a G J c m 1 K g E Y p p i + V u D h 7 J K 4 h R 1 M 3 x f e 8 b 3 r t f b y w f u z a 6 K O t 0 b z J A I A a R M r I v t a k z M P g q X o K c s 6 2 Q J 1 G r a J K N S 0 d X Z q D x / p w i F E K A I Y G 9 r R H F m K B j s d n L R n U C f G T 9 X 4 6 1 c V 4 Y q Q B n h 9 c Y T i E h C 0 g p T S B m a K a s 0 O Z r 0 G n w s / 2 B b D W 0 f r C K V z Z e 7 x i a I 0 P v E / w B U E s D B B Q A A g A I A F i R b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W 9 X K I p H u A 4 A A A A R A A A A E w A c A E Z v c m 1 1 b G F z L 1 N l Y 3 R p b 2 4 x L m 0 g o h g A K K A U A A A A A A A A A A A A A A A A A A A A A A A A A A A A K 0 5 N L s n M z 1 M I h t C G 1 g B Q S w E C L Q A U A A I A C A B Y k W 9 X 5 l A 6 E K U A A A D 3 A A A A E g A A A A A A A A A A A A A A A A A A A A A A Q 2 9 u Z m l n L 1 B h Y 2 t h Z 2 U u e G 1 s U E s B A i 0 A F A A C A A g A W J F v V w / K 6 a u k A A A A 6 Q A A A B M A A A A A A A A A A A A A A A A A 8 Q A A A F t D b 2 5 0 Z W 5 0 X 1 R 5 c G V z X S 5 4 b W x Q S w E C L Q A U A A I A C A B Y k W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6 c u P V D m 3 0 C G B N C l d s 6 5 h g A A A A A C A A A A A A A D Z g A A w A A A A B A A A A A M 3 Q T 2 z L C H t 0 O t 8 t 1 I 3 B B q A A A A A A S A A A C g A A A A E A A A A C S M r r a r o f A 5 t i z C P V z j B O h Q A A A A R B j C Q v o d S z w g e Q 8 w 0 L y L 4 O O i i a b k S l O t c g T P k D X / C z g I u X 5 V 6 d T d R S Q 6 M P t / K i N t b P E H / c z w + v x 5 Z S T j y C z r R u w F i 9 t 4 8 8 N x 6 h / C n G p r 1 6 U U A A A A 4 j V Q N / i V e J p r i 8 I 7 f O 2 L K S u Y F O U = < / D a t a M a s h u p > 
</file>

<file path=customXml/itemProps1.xml><?xml version="1.0" encoding="utf-8"?>
<ds:datastoreItem xmlns:ds="http://schemas.openxmlformats.org/officeDocument/2006/customXml" ds:itemID="{A06C55E3-0DFD-43B6-9DF6-C3BEC34B0E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Langard Benoît</dc:creator>
  <cp:lastModifiedBy>Langard Benoît</cp:lastModifiedBy>
  <cp:lastPrinted>2023-11-16T11:12:29Z</cp:lastPrinted>
  <dcterms:created xsi:type="dcterms:W3CDTF">2023-11-15T16:24:54Z</dcterms:created>
  <dcterms:modified xsi:type="dcterms:W3CDTF">2023-11-16T15:37:35Z</dcterms:modified>
</cp:coreProperties>
</file>